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0"/>
  <workbookPr codeName="ThisWorkbook" autoCompressPictures="0" defaultThemeVersion="124226"/>
  <mc:AlternateContent xmlns:mc="http://schemas.openxmlformats.org/markup-compatibility/2006">
    <mc:Choice Requires="x15">
      <x15ac:absPath xmlns:x15ac="http://schemas.microsoft.com/office/spreadsheetml/2010/11/ac" url="/Users/richardrandall/Sync/RRBG Templates/Competency/"/>
    </mc:Choice>
  </mc:AlternateContent>
  <xr:revisionPtr revIDLastSave="0" documentId="13_ncr:1_{C68E454A-3539-4C42-A742-D6C6FE298E23}" xr6:coauthVersionLast="47" xr6:coauthVersionMax="47" xr10:uidLastSave="{00000000-0000-0000-0000-000000000000}"/>
  <bookViews>
    <workbookView xWindow="16740" yWindow="1280" windowWidth="44500" windowHeight="22420" tabRatio="955" xr2:uid="{00000000-000D-0000-FFFF-FFFF00000000}"/>
  </bookViews>
  <sheets>
    <sheet name="Current Staff" sheetId="109" r:id="rId1"/>
    <sheet name="Former Staff" sheetId="116" r:id="rId2"/>
    <sheet name="Key + Instructions" sheetId="112" r:id="rId3"/>
    <sheet name="Recurring Certifications" sheetId="113" r:id="rId4"/>
    <sheet name="Fork Lift Operator Qualificatio" sheetId="114" r:id="rId5"/>
    <sheet name="Competency Matrix (Old)" sheetId="1" state="hidden" r:id="rId6"/>
    <sheet name="Ballas" sheetId="5" state="hidden" r:id="rId7"/>
    <sheet name="Albert, S" sheetId="86" state="hidden" r:id="rId8"/>
    <sheet name="Billiot, B" sheetId="7" state="hidden" r:id="rId9"/>
    <sheet name="Bordelon" sheetId="8" state="hidden" r:id="rId10"/>
    <sheet name="Blackwell" sheetId="9" state="hidden" r:id="rId11"/>
    <sheet name="Aucoin, J" sheetId="100" state="hidden" r:id="rId12"/>
    <sheet name="Burrell" sheetId="11" state="hidden" r:id="rId13"/>
    <sheet name="Billiot, Jovi" sheetId="12" state="hidden" r:id="rId14"/>
    <sheet name="Breland" sheetId="10" state="hidden" r:id="rId15"/>
    <sheet name="Brunet, K-Oil" sheetId="14" state="hidden" r:id="rId16"/>
    <sheet name="Celino" sheetId="15" state="hidden" r:id="rId17"/>
    <sheet name="Charbonnet" sheetId="16" state="hidden" r:id="rId18"/>
    <sheet name="DeJean" sheetId="20" state="hidden" r:id="rId19"/>
    <sheet name="Delcambre" sheetId="21" state="hidden" r:id="rId20"/>
    <sheet name="Entwisle" sheetId="22" state="hidden" r:id="rId21"/>
    <sheet name="Crandell, C" sheetId="23" state="hidden" r:id="rId22"/>
    <sheet name="Dean, G" sheetId="26" state="hidden" r:id="rId23"/>
    <sheet name="Diez" sheetId="25" state="hidden" r:id="rId24"/>
    <sheet name="Duplessis" sheetId="27" state="hidden" r:id="rId25"/>
    <sheet name="Foret, Davis" sheetId="28" state="hidden" r:id="rId26"/>
    <sheet name="Hamburg" sheetId="30" state="hidden" r:id="rId27"/>
    <sheet name="Hardesty, Jed" sheetId="31" state="hidden" r:id="rId28"/>
    <sheet name="Heymann" sheetId="32" state="hidden" r:id="rId29"/>
    <sheet name="Hillburn, K" sheetId="33" state="hidden" r:id="rId30"/>
    <sheet name="Hillburn, S" sheetId="34" state="hidden" r:id="rId31"/>
    <sheet name="Howard" sheetId="35" state="hidden" r:id="rId32"/>
    <sheet name="Jackson" sheetId="36" state="hidden" r:id="rId33"/>
    <sheet name="Dolly, T" sheetId="79" state="hidden" r:id="rId34"/>
    <sheet name="Gambill, S" sheetId="95" state="hidden" r:id="rId35"/>
    <sheet name="Johnson, C" sheetId="38" state="hidden" r:id="rId36"/>
    <sheet name="Krummel" sheetId="41" state="hidden" r:id="rId37"/>
    <sheet name="Lindsey" sheetId="42" state="hidden" r:id="rId38"/>
    <sheet name="Jones, C" sheetId="44" state="hidden" r:id="rId39"/>
    <sheet name="Kawahara,Y" sheetId="45" state="hidden" r:id="rId40"/>
    <sheet name="Kirvin" sheetId="40" state="hidden" r:id="rId41"/>
    <sheet name="Landry, J" sheetId="92" state="hidden" r:id="rId42"/>
    <sheet name="Laudin" sheetId="93" state="hidden" r:id="rId43"/>
    <sheet name="Maffe" sheetId="47" state="hidden" r:id="rId44"/>
    <sheet name="Maise, C" sheetId="48" state="hidden" r:id="rId45"/>
    <sheet name="Martin, J" sheetId="83" state="hidden" r:id="rId46"/>
    <sheet name="Melville" sheetId="49" state="hidden" r:id="rId47"/>
    <sheet name="Mitchell" sheetId="51" state="hidden" r:id="rId48"/>
    <sheet name="Mounicou, L." sheetId="52" state="hidden" r:id="rId49"/>
    <sheet name="Narcisse" sheetId="53" state="hidden" r:id="rId50"/>
    <sheet name="Nicholas, E" sheetId="54" state="hidden" r:id="rId51"/>
    <sheet name="Plaisance" sheetId="55" state="hidden" r:id="rId52"/>
    <sheet name="Nicholas, S" sheetId="56" state="hidden" r:id="rId53"/>
    <sheet name="Phillips, C" sheetId="80" state="hidden" r:id="rId54"/>
    <sheet name="Palos, J" sheetId="82" state="hidden" r:id="rId55"/>
    <sheet name="Reese, B" sheetId="57" state="hidden" r:id="rId56"/>
    <sheet name="Roman" sheetId="59" state="hidden" r:id="rId57"/>
    <sheet name="Sanders, K" sheetId="60" state="hidden" r:id="rId58"/>
    <sheet name="Ponce" sheetId="102" state="hidden" r:id="rId59"/>
    <sheet name="Sicard" sheetId="62" state="hidden" r:id="rId60"/>
    <sheet name="Steverson" sheetId="64" state="hidden" r:id="rId61"/>
    <sheet name="Stone, J" sheetId="87" state="hidden" r:id="rId62"/>
    <sheet name="Thorning, G" sheetId="67" state="hidden" r:id="rId63"/>
    <sheet name="Triche" sheetId="68" state="hidden" r:id="rId64"/>
    <sheet name="Vickers" sheetId="70" state="hidden" r:id="rId65"/>
    <sheet name="Weaver" sheetId="72" state="hidden" r:id="rId66"/>
    <sheet name="Wells" sheetId="73" state="hidden" r:id="rId67"/>
    <sheet name="Williams, J" sheetId="74" state="hidden" r:id="rId68"/>
    <sheet name="Wood" sheetId="75" state="hidden" r:id="rId69"/>
    <sheet name="Yawn" sheetId="76" state="hidden" r:id="rId70"/>
    <sheet name="Wall, C" sheetId="71" state="hidden" r:id="rId71"/>
  </sheets>
  <definedNames>
    <definedName name="_xlnm._FilterDatabase" localSheetId="5" hidden="1">'Competency Matrix (Old)'!$A$2:$O$38</definedName>
    <definedName name="_xlnm._FilterDatabase" localSheetId="0" hidden="1">'Current Staff'!$B$2:$AO$40</definedName>
    <definedName name="_xlnm._FilterDatabase" localSheetId="1" hidden="1">'Former Staff'!$B$2:$AO$40</definedName>
    <definedName name="_MailOriginal" localSheetId="9">Bordelon!$B$7</definedName>
    <definedName name="_xlnm.Print_Titles" localSheetId="5">'Competency Matrix (Old)'!$1:$2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Y35" i="113" l="1"/>
  <c r="Y34" i="113"/>
  <c r="Y33" i="113"/>
  <c r="Y32" i="113"/>
  <c r="Y31" i="113"/>
  <c r="Y30" i="113"/>
  <c r="Y29" i="113"/>
  <c r="Y28" i="113"/>
  <c r="Y27" i="113"/>
  <c r="Y26" i="113"/>
  <c r="Y25" i="113"/>
  <c r="Y24" i="113"/>
  <c r="Y23" i="113"/>
  <c r="Y22" i="113"/>
  <c r="Y21" i="113"/>
  <c r="Y20" i="113"/>
  <c r="Y19" i="113"/>
  <c r="Y18" i="113"/>
  <c r="Y17" i="113"/>
  <c r="Y16" i="113"/>
  <c r="Y15" i="113"/>
  <c r="Y14" i="113"/>
  <c r="Y13" i="113"/>
  <c r="Y12" i="113"/>
  <c r="Y11" i="113"/>
  <c r="Y10" i="113"/>
  <c r="Y9" i="113"/>
  <c r="Y7" i="113"/>
  <c r="Y6" i="113"/>
  <c r="L6" i="113"/>
  <c r="M6" i="113" s="1"/>
  <c r="R6" i="113"/>
  <c r="S6" i="113"/>
  <c r="X6" i="113"/>
  <c r="L7" i="113"/>
  <c r="M7" i="113" s="1"/>
  <c r="R7" i="113"/>
  <c r="S7" i="113"/>
  <c r="X7" i="113"/>
  <c r="L8" i="113"/>
  <c r="M8" i="113" s="1"/>
  <c r="R8" i="113"/>
  <c r="S8" i="113" s="1"/>
  <c r="X8" i="113"/>
  <c r="Y8" i="113" s="1"/>
  <c r="L9" i="113"/>
  <c r="M9" i="113"/>
  <c r="R9" i="113"/>
  <c r="S9" i="113"/>
  <c r="X9" i="113"/>
  <c r="L10" i="113"/>
  <c r="M10" i="113"/>
  <c r="R10" i="113"/>
  <c r="S10" i="113"/>
  <c r="X10" i="113"/>
  <c r="L11" i="113"/>
  <c r="M11" i="113" s="1"/>
  <c r="R11" i="113"/>
  <c r="S11" i="113"/>
  <c r="X11" i="113"/>
  <c r="L12" i="113"/>
  <c r="M12" i="113"/>
  <c r="R12" i="113"/>
  <c r="S12" i="113" s="1"/>
  <c r="X12" i="113"/>
  <c r="L13" i="113"/>
  <c r="M13" i="113"/>
  <c r="R13" i="113"/>
  <c r="S13" i="113"/>
  <c r="X13" i="113"/>
  <c r="L14" i="113"/>
  <c r="M14" i="113"/>
  <c r="R14" i="113"/>
  <c r="S14" i="113"/>
  <c r="X14" i="113"/>
  <c r="L15" i="113"/>
  <c r="M15" i="113" s="1"/>
  <c r="R15" i="113"/>
  <c r="S15" i="113"/>
  <c r="X15" i="113"/>
  <c r="L16" i="113"/>
  <c r="M16" i="113"/>
  <c r="R16" i="113"/>
  <c r="S16" i="113" s="1"/>
  <c r="X16" i="113"/>
  <c r="L17" i="113"/>
  <c r="M17" i="113"/>
  <c r="R17" i="113"/>
  <c r="S17" i="113"/>
  <c r="X17" i="113"/>
  <c r="L18" i="113"/>
  <c r="M18" i="113"/>
  <c r="R18" i="113"/>
  <c r="S18" i="113"/>
  <c r="X18" i="113"/>
  <c r="L19" i="113"/>
  <c r="M19" i="113" s="1"/>
  <c r="R19" i="113"/>
  <c r="S19" i="113"/>
  <c r="X19" i="113"/>
  <c r="L20" i="113"/>
  <c r="M20" i="113"/>
  <c r="R20" i="113"/>
  <c r="S20" i="113" s="1"/>
  <c r="X20" i="113"/>
  <c r="L21" i="113"/>
  <c r="M21" i="113"/>
  <c r="R21" i="113"/>
  <c r="S21" i="113"/>
  <c r="X21" i="113"/>
  <c r="L22" i="113"/>
  <c r="M22" i="113"/>
  <c r="R22" i="113"/>
  <c r="S22" i="113"/>
  <c r="X22" i="113"/>
  <c r="L23" i="113"/>
  <c r="M23" i="113" s="1"/>
  <c r="R23" i="113"/>
  <c r="S23" i="113"/>
  <c r="X23" i="113"/>
  <c r="L24" i="113"/>
  <c r="M24" i="113"/>
  <c r="R24" i="113"/>
  <c r="S24" i="113" s="1"/>
  <c r="X24" i="113"/>
  <c r="L25" i="113"/>
  <c r="M25" i="113"/>
  <c r="R25" i="113"/>
  <c r="S25" i="113"/>
  <c r="X25" i="113"/>
  <c r="L26" i="113"/>
  <c r="M26" i="113"/>
  <c r="R26" i="113"/>
  <c r="S26" i="113"/>
  <c r="X26" i="113"/>
  <c r="L27" i="113"/>
  <c r="M27" i="113" s="1"/>
  <c r="R27" i="113"/>
  <c r="S27" i="113"/>
  <c r="X27" i="113"/>
  <c r="L28" i="113"/>
  <c r="M28" i="113"/>
  <c r="R28" i="113"/>
  <c r="S28" i="113" s="1"/>
  <c r="X28" i="113"/>
  <c r="L29" i="113"/>
  <c r="M29" i="113"/>
  <c r="R29" i="113"/>
  <c r="S29" i="113"/>
  <c r="X29" i="113"/>
  <c r="L30" i="113"/>
  <c r="M30" i="113"/>
  <c r="R30" i="113"/>
  <c r="S30" i="113"/>
  <c r="X30" i="113"/>
  <c r="L31" i="113"/>
  <c r="M31" i="113" s="1"/>
  <c r="R31" i="113"/>
  <c r="S31" i="113"/>
  <c r="X31" i="113"/>
  <c r="L32" i="113"/>
  <c r="M32" i="113"/>
  <c r="R32" i="113"/>
  <c r="S32" i="113" s="1"/>
  <c r="X32" i="113"/>
  <c r="L33" i="113"/>
  <c r="M33" i="113"/>
  <c r="R33" i="113"/>
  <c r="S33" i="113"/>
  <c r="X33" i="113"/>
  <c r="L34" i="113"/>
  <c r="M34" i="113"/>
  <c r="R34" i="113"/>
  <c r="S34" i="113"/>
  <c r="X34" i="113"/>
  <c r="L35" i="113"/>
  <c r="M35" i="113" s="1"/>
  <c r="R35" i="113"/>
  <c r="S35" i="113"/>
  <c r="X35" i="113"/>
  <c r="G35" i="113"/>
  <c r="F35" i="113"/>
  <c r="G34" i="113"/>
  <c r="F34" i="113"/>
  <c r="G33" i="113"/>
  <c r="F33" i="113"/>
  <c r="G32" i="113"/>
  <c r="F32" i="113"/>
  <c r="G31" i="113"/>
  <c r="F31" i="113"/>
  <c r="G30" i="113"/>
  <c r="F30" i="113"/>
  <c r="G29" i="113"/>
  <c r="F29" i="113"/>
  <c r="G28" i="113"/>
  <c r="F28" i="113"/>
  <c r="G27" i="113"/>
  <c r="F27" i="113"/>
  <c r="G26" i="113"/>
  <c r="F26" i="113"/>
  <c r="G25" i="113"/>
  <c r="F25" i="113"/>
  <c r="G24" i="113"/>
  <c r="F24" i="113"/>
  <c r="G23" i="113"/>
  <c r="F23" i="113"/>
  <c r="G22" i="113"/>
  <c r="F22" i="113"/>
  <c r="G21" i="113"/>
  <c r="F21" i="113"/>
  <c r="G20" i="113"/>
  <c r="F20" i="113"/>
  <c r="G19" i="113"/>
  <c r="F19" i="113"/>
  <c r="G18" i="113"/>
  <c r="F18" i="113"/>
  <c r="G17" i="113"/>
  <c r="F17" i="113"/>
  <c r="G16" i="113"/>
  <c r="F16" i="113"/>
  <c r="G15" i="113"/>
  <c r="F15" i="113"/>
  <c r="G14" i="113"/>
  <c r="F14" i="113"/>
  <c r="G13" i="113"/>
  <c r="F13" i="113"/>
  <c r="G12" i="113"/>
  <c r="F12" i="113"/>
  <c r="G11" i="113"/>
  <c r="F11" i="113"/>
  <c r="F10" i="113"/>
  <c r="G10" i="113" s="1"/>
  <c r="G9" i="113"/>
  <c r="F9" i="113"/>
  <c r="F8" i="113"/>
  <c r="G8" i="113" s="1"/>
  <c r="F7" i="113"/>
  <c r="G7" i="113" s="1"/>
  <c r="F6" i="113"/>
  <c r="G6" i="113" s="1"/>
  <c r="B4" i="102" l="1"/>
  <c r="B3" i="102" s="1"/>
  <c r="B4" i="100"/>
  <c r="B3" i="100" s="1"/>
  <c r="B4" i="95"/>
  <c r="B3" i="95" s="1"/>
  <c r="B4" i="93"/>
  <c r="B3" i="93" s="1"/>
  <c r="B4" i="92"/>
  <c r="B3" i="92" s="1"/>
  <c r="B4" i="87"/>
  <c r="B3" i="87" s="1"/>
  <c r="B4" i="86"/>
  <c r="B4" i="83"/>
  <c r="B3" i="83" s="1"/>
  <c r="B4" i="79"/>
  <c r="B3" i="79" s="1"/>
  <c r="B4" i="82"/>
  <c r="B3" i="82" s="1"/>
  <c r="B4" i="80"/>
  <c r="B3" i="80" s="1"/>
  <c r="B4" i="26"/>
  <c r="B3" i="26" s="1"/>
  <c r="B4" i="60"/>
  <c r="B3" i="60" s="1"/>
  <c r="B4" i="56"/>
  <c r="B3" i="56" s="1"/>
  <c r="B4" i="12"/>
  <c r="B3" i="12" s="1"/>
  <c r="B4" i="57"/>
  <c r="B3" i="57" s="1"/>
  <c r="B4" i="48"/>
  <c r="B3" i="48" s="1"/>
  <c r="B4" i="45"/>
  <c r="B3" i="45" s="1"/>
  <c r="B4" i="44"/>
  <c r="B3" i="44" s="1"/>
  <c r="B4" i="14"/>
  <c r="B3" i="14" s="1"/>
  <c r="B4" i="72"/>
  <c r="B3" i="72" s="1"/>
  <c r="B4" i="28"/>
  <c r="B3" i="28" s="1"/>
  <c r="B4" i="74"/>
  <c r="B3" i="74" s="1"/>
  <c r="B4" i="23"/>
  <c r="B3" i="23" s="1"/>
  <c r="B4" i="76"/>
  <c r="B3" i="76" s="1"/>
  <c r="B4" i="27"/>
  <c r="B3" i="27" s="1"/>
  <c r="B4" i="36"/>
  <c r="B3" i="36" s="1"/>
  <c r="B4" i="62"/>
  <c r="B3" i="62" s="1"/>
  <c r="A1" i="1"/>
  <c r="B4" i="59"/>
  <c r="B3" i="59" s="1"/>
  <c r="B4" i="25"/>
  <c r="B3" i="25" s="1"/>
  <c r="B4" i="75"/>
  <c r="B3" i="75" s="1"/>
  <c r="B4" i="5"/>
  <c r="B3" i="5" s="1"/>
  <c r="B4" i="52"/>
  <c r="B3" i="52" s="1"/>
  <c r="B4" i="55"/>
  <c r="B3" i="55" s="1"/>
  <c r="B4" i="20"/>
  <c r="B3" i="20" s="1"/>
  <c r="B4" i="53"/>
  <c r="B3" i="53" s="1"/>
  <c r="B4" i="54"/>
  <c r="B3" i="54" s="1"/>
  <c r="B4" i="49"/>
  <c r="B3" i="49" s="1"/>
  <c r="B4" i="16"/>
  <c r="B3" i="16" s="1"/>
  <c r="B4" i="33"/>
  <c r="B3" i="33" s="1"/>
  <c r="B4" i="31"/>
  <c r="B3" i="31" s="1"/>
  <c r="B4" i="38"/>
  <c r="B3" i="38" s="1"/>
  <c r="B4" i="9"/>
  <c r="B3" i="9" s="1"/>
  <c r="B4" i="11"/>
  <c r="B3" i="11" s="1"/>
  <c r="B4" i="21"/>
  <c r="B3" i="21" s="1"/>
  <c r="B4" i="22"/>
  <c r="B3" i="22" s="1"/>
  <c r="B4" i="51"/>
  <c r="B3" i="51" s="1"/>
  <c r="B4" i="15"/>
  <c r="B3" i="15" s="1"/>
  <c r="B4" i="64"/>
  <c r="B3" i="64" s="1"/>
  <c r="B4" i="67"/>
  <c r="B3" i="67" s="1"/>
  <c r="B4" i="68"/>
  <c r="B3" i="68" s="1"/>
  <c r="B4" i="70"/>
  <c r="B3" i="70" s="1"/>
  <c r="B4" i="71"/>
  <c r="B3" i="71" s="1"/>
  <c r="B4" i="73"/>
  <c r="B3" i="73" s="1"/>
  <c r="B4" i="42"/>
  <c r="B3" i="42" s="1"/>
  <c r="B4" i="47"/>
  <c r="B3" i="47" s="1"/>
  <c r="B4" i="41"/>
  <c r="B3" i="41" s="1"/>
  <c r="B4" i="30"/>
  <c r="B3" i="30" s="1"/>
  <c r="B4" i="32"/>
  <c r="B3" i="32" s="1"/>
  <c r="B4" i="34"/>
  <c r="B3" i="34" s="1"/>
  <c r="B4" i="35"/>
  <c r="B3" i="35" s="1"/>
  <c r="B4" i="40"/>
  <c r="B3" i="40" s="1"/>
  <c r="B4" i="10"/>
  <c r="B3" i="10" s="1"/>
  <c r="B4" i="8"/>
  <c r="B3" i="8" s="1"/>
  <c r="B4" i="7"/>
  <c r="B3" i="7" s="1"/>
</calcChain>
</file>

<file path=xl/sharedStrings.xml><?xml version="1.0" encoding="utf-8"?>
<sst xmlns="http://schemas.openxmlformats.org/spreadsheetml/2006/main" count="4909" uniqueCount="693">
  <si>
    <t>Anderson, Ian</t>
  </si>
  <si>
    <t>Barsana, James</t>
  </si>
  <si>
    <t>Breland, Keith</t>
  </si>
  <si>
    <t>Burch, Jeremy</t>
  </si>
  <si>
    <t>Carline, Andrew</t>
  </si>
  <si>
    <t>Carroll, Joseph</t>
  </si>
  <si>
    <t>Chacon, Ricardo</t>
  </si>
  <si>
    <t>Clark, Ernesto</t>
  </si>
  <si>
    <t>Colindres, Marco</t>
  </si>
  <si>
    <t>Cook, Donald</t>
  </si>
  <si>
    <t>Dabdoub, Christian</t>
  </si>
  <si>
    <t>Diego, Kenry</t>
  </si>
  <si>
    <t>Foret, Drew</t>
  </si>
  <si>
    <t>Hartman, Aaron</t>
  </si>
  <si>
    <t>Johns, Mark</t>
  </si>
  <si>
    <t>Johns, Phillip</t>
  </si>
  <si>
    <t>Johnson, Brandon</t>
  </si>
  <si>
    <t>Judice, Sean</t>
  </si>
  <si>
    <t>Miller, Steven</t>
  </si>
  <si>
    <t>Morris, Joe</t>
  </si>
  <si>
    <t>Semsar, Mondi</t>
  </si>
  <si>
    <t>Smith, Wayne (SUB)</t>
  </si>
  <si>
    <t>Teachout, Jaime</t>
  </si>
  <si>
    <t>Thorning, Arvel</t>
  </si>
  <si>
    <t>Vanderbrook, Larry</t>
  </si>
  <si>
    <t>Wax, Gabriel</t>
  </si>
  <si>
    <t>Williams, Ron</t>
  </si>
  <si>
    <t>RMG SURVEYOR COMPETENCY LOG</t>
  </si>
  <si>
    <t>Name</t>
  </si>
  <si>
    <t>BARGE PROBING</t>
  </si>
  <si>
    <t>BARGE DRAFT SURVEYS</t>
  </si>
  <si>
    <t>ELEVATOR JOBS</t>
  </si>
  <si>
    <t>BUNGE DESTREHAN</t>
  </si>
  <si>
    <t>MIDSTREAM WEIGH RIGS</t>
  </si>
  <si>
    <t>MIDSTREAM BUCKET JOBS</t>
  </si>
  <si>
    <t>SBM RAIL JOBS</t>
  </si>
  <si>
    <t>MIX AND COOLS / BARGE TRANSFERS</t>
  </si>
  <si>
    <t>SHIP HOLD INSPECTIONS (LCI)</t>
  </si>
  <si>
    <t>VESSEL HATCH SEALING</t>
  </si>
  <si>
    <t>OIL FACILITIES</t>
  </si>
  <si>
    <t>OIL BARGES</t>
  </si>
  <si>
    <t>OIL RAILCARS</t>
  </si>
  <si>
    <t>OIL CONTAINERS</t>
  </si>
  <si>
    <t>OIL VESSELS</t>
  </si>
  <si>
    <t>X</t>
  </si>
  <si>
    <t>Kirvin, Jonathan</t>
  </si>
  <si>
    <t>Lambert, Mitchell</t>
  </si>
  <si>
    <t>Laudun, Atrieus</t>
  </si>
  <si>
    <t>Leingang, Matt</t>
  </si>
  <si>
    <t>Melville, Mike</t>
  </si>
  <si>
    <t>Osorio, Lester</t>
  </si>
  <si>
    <t>Ponce, Douglas</t>
  </si>
  <si>
    <t>Steverson, Jeremy</t>
  </si>
  <si>
    <t>Vickers, Andrew</t>
  </si>
  <si>
    <t>N/A</t>
  </si>
  <si>
    <t>DC</t>
  </si>
  <si>
    <t>MJ</t>
  </si>
  <si>
    <t>JM</t>
  </si>
  <si>
    <t>SS</t>
  </si>
  <si>
    <t>JT</t>
  </si>
  <si>
    <t>AT</t>
  </si>
  <si>
    <t>LV</t>
  </si>
  <si>
    <t>BALLAS, BRYCE</t>
  </si>
  <si>
    <t>DOH:</t>
  </si>
  <si>
    <t>LOS:</t>
  </si>
  <si>
    <t xml:space="preserve">Date: </t>
  </si>
  <si>
    <t xml:space="preserve">Supervisor: </t>
  </si>
  <si>
    <t>Notes:</t>
  </si>
  <si>
    <t>Introduction safety meeting. Record in file.</t>
  </si>
  <si>
    <t>Date:</t>
  </si>
  <si>
    <t>Supervisor:</t>
  </si>
  <si>
    <t>OTJ training at Bunge Destrehan. First time at this facility. Needs more experience. Good attitude and willing to learn.</t>
  </si>
  <si>
    <t xml:space="preserve">OTJ Training at Bunge Destrehan. Doing well but needs more training due to complexity of location. </t>
  </si>
  <si>
    <t>12/4-5/2017</t>
  </si>
  <si>
    <t xml:space="preserve">AT </t>
  </si>
  <si>
    <t>OTJ training at Bunge Destrehan. Bryce is catching on well. More time on the job will help. He hasn’t experienced many different issues to be cleared to work alone, but progress is going very well.</t>
  </si>
  <si>
    <t>12/11-12/2017</t>
  </si>
  <si>
    <t>OTJ training at Bunge Destrehan. Still progressing well. He is comfortable working at this location. More experience will help. He is just about ready to work alone at Bunge Destrehan.</t>
  </si>
  <si>
    <t>Draft survey training. He was rushing too much. Bryce needs to take his time and get the accuracy. He needs more training on drafting and the paperwork. Attitude is good, as usual.</t>
  </si>
  <si>
    <t>Hold inspection training. He needs more experience before going out alone, but should be good after exposure to more work. His attitude is good and wants to learn.</t>
  </si>
  <si>
    <t>Drafting training on a barge. He understands the process but needs to slow down. Some things were missed due to rushing. Needs validation before drafting alone.</t>
  </si>
  <si>
    <t>JB-Informed Ops and Accounting Bryce resigned 5.16.18 for postion in Oil/Gas in New Mexico working 14/14</t>
  </si>
  <si>
    <t xml:space="preserve">ALBERT, SHELTON </t>
  </si>
  <si>
    <t>JB</t>
  </si>
  <si>
    <t>Introduction to RMG.  Performed initial safety meeting, Paylocity instruction, setup email, S.I.P.S, Barge drafting (PP) &amp; probing (PP), issued uniforms as well issued PPE &amp; Grain Surveyor</t>
  </si>
  <si>
    <t>Draft training in Meraux with Arvel..  Shelton arrived early, in uniform, had a good attitude and asked good questions. Per Arvel, Shelton needs more practice/reps. and additional training on the more complicated elements of drafting, like excessive water in tanks. In summary, Shelton did well for his first training. He was comfortable on the barge, was engaging and willing to learn.  Next steps are to increase reps over next 60 days.</t>
  </si>
  <si>
    <t>Milled rice midstream bucket load w/ sampling, drafts, monitoring cargo condition and phyto. Shelton showed competencies in all areas listed above and was active, engaged, willing to listen to suggestions and appeared to enjoy the work.  I think his previous river experience allowed for him to expedite his growth and his interest is present. Next steps are training on grading and more dynamic elevator vessel supervision jobs.  </t>
  </si>
  <si>
    <t>HyperLink:</t>
  </si>
  <si>
    <t>BILLIOT, BRANDON</t>
  </si>
  <si>
    <t>Date: January 29, 2016</t>
  </si>
  <si>
    <t>Supervisor: Kevin LaGraize, Jr</t>
  </si>
  <si>
    <t>Notes: Mike Melville gave a very good report on Brandon. We need more guys like Brandon. Great attitude and great work ethic.</t>
  </si>
  <si>
    <t>KL</t>
  </si>
  <si>
    <t>Reviewed general safety on barges, ships and facilities. Spoke about heat and hydration. Discussed sampling methods and sample splitting for ships and probing. Went over probing / barge inspection methods. I showed the group the barge draft survey presentation. Spoke about heating by-products.</t>
  </si>
  <si>
    <t>PH</t>
  </si>
  <si>
    <t xml:space="preserve">Group meeting… in memos and meetings folder.iscussed -  Safety, clothing (fire retardant suit), paperwork and neatness, proper sampling, shift change details, team work importance, equipment, railcar work, container work for fish oil and temperature guaging. </t>
  </si>
  <si>
    <t>Meeting in office with Pete - Safety, Paperwork, Sampling, Shift Change, Containers, Equipment, Railcars, High Water.</t>
  </si>
  <si>
    <t>BORDELON, DARIN</t>
  </si>
  <si>
    <t xml:space="preserve">From: Larry Vanderbrook, RMG 
Sent: Wednesday, February 17, 2016 11:30 AM
To: rmgops; Sheryl Schaff
Subject: EMPLOYEE DARRIN BORDELON
Sheryl,
Please be advised:
On February 16, 2016 a decision was made by Pat, Tom and myself to terminate
Darrin Bordelon.
The decision was made on overall poor job performance as well as a downturn in business.
Most recent issue: On Friday February 12, 2016 Darrin chose to use his own vehicle
to inspect barges after a company vehicle had been assigned.
Harvey and I contacted Darrin on February 16, 2016 at 1530 hours and advised him
by phone of his termination.  Darrin had no comment on his termination.  Darrin was
instructed to return all RMG equipment and scan cards to the office on February 17, 2016.
I also informed him his final paycheck would not be available until all RMG equipment
and scan cards were returned.
Bobby Sutherland was notified of his termination and he was removed from the 
email list.
Larry Vanderbrook
</t>
  </si>
  <si>
    <t>BLACKWELL, MICHAEL</t>
  </si>
  <si>
    <t>Kevin LaGraize</t>
  </si>
  <si>
    <t>Notes:  Showed and discussed the following safety presentations - Equipment, Attitude / Appearance / Conduct / Timeliness, Sun and Heat, Launch Boat, Barge, Ship, Facilities.</t>
  </si>
  <si>
    <t>Donald Cook</t>
  </si>
  <si>
    <t>Notes:  Training on probing in the fleets. See details in personal file.</t>
  </si>
  <si>
    <t>Larry Vanderbrook</t>
  </si>
  <si>
    <t>Traing on a bucket load vessel… bomb sampling on ship deck. MV GH Sea Biscuit. Details in file.</t>
  </si>
  <si>
    <t>Training drafting barges. Details in file.</t>
  </si>
  <si>
    <t>Barbie Lerouge</t>
  </si>
  <si>
    <t>Barbie met probers in the morning to discuss safety on barges and drafting. Record in file.</t>
  </si>
  <si>
    <t>Office meeting prior to probing. Safety, appearance, procedures. Record in file.</t>
  </si>
  <si>
    <t>Safety and barge probing meeting prior to going into the fleet. Interoffice memos.</t>
  </si>
  <si>
    <t>BS</t>
  </si>
  <si>
    <t>Drafting, safety and equipment meeting proir to going into fleet. Interoffice memos.</t>
  </si>
  <si>
    <t>Ops and safety meeting in office before going to fleet. Interoffice memos</t>
  </si>
  <si>
    <t>Aucoin, Jaret</t>
  </si>
  <si>
    <t>Introduction to RMG. Performed initial safety meeting, Paylocity instruction, setup email, S.I.P.S, Barge drafting (PP) &amp; probing (PP), issued uniforms as well issued PPE &amp; Grain Surveyor checklist items </t>
  </si>
  <si>
    <t>Jaret has previous experience drafting and probing from his time @ Cargill and ADM.  I just wanted to confirm RMG protocols were being meet/covered for both drafting and barge inspections/probing. After clarifying how to perform the rake measurements, Jaret was then confirmed competent to draft and inspect barges. Jaret was comfortable over water, showed good product knowledge and understands the work and risks associated.</t>
  </si>
  <si>
    <t>BURRELL, TYLER</t>
  </si>
  <si>
    <t>8/23-24/2016</t>
  </si>
  <si>
    <t>Brandon Billiot</t>
  </si>
  <si>
    <t>Trained on bucket job. Cargo supervision, cargo temps, bomb sampling and drafting. Details in personal file.</t>
  </si>
  <si>
    <t>8/27-28/2016</t>
  </si>
  <si>
    <t>Josh Heymann</t>
  </si>
  <si>
    <t>Mark Johns</t>
  </si>
  <si>
    <t>Vessel attendance at MGMT - by products. See details in personal file.</t>
  </si>
  <si>
    <t>Kevin and Pat</t>
  </si>
  <si>
    <t>We revieved a ship Tyler completed for Pat (with Wayne Smith as lead surveyor). Tyler did the paperwork and was trained by Wayne. I went through all paperwork protocols… proper way to make entries, completion and corrections on paperwork. Explained stowage plans and stowage factors. We reviewed all ship forms and spoke about the importance of the ship jobs.</t>
  </si>
  <si>
    <t>Tony Krummel</t>
  </si>
  <si>
    <t>Trained on a bucket load job at Darrow. Sampling, cargo supervision, barge drafts and paperwork. See details on the training record in his file.</t>
  </si>
  <si>
    <t>BILLIOT, JOVI</t>
  </si>
  <si>
    <t xml:space="preserve">Introduction to RMG.  Performed initial safety meeting, Paylocity instruction, setup email, S.I.P.S, Barge drafting (PP) &amp; probing (PP), issued uniforms as well issued PPE &amp; Grain Surveyor checklist items </t>
  </si>
  <si>
    <t>Barge Drafting Training by Arvel @ Meraux Fleet. Jovi was on time, in uniform, had a good attitide and showed a willingness to learn. Per Arvel there were moments he was unsure, as some of this was new to him, but with some practice his confidence should grow</t>
  </si>
  <si>
    <t xml:space="preserve">Midstream bucket load for Marquis, final day of vessel. Full scope (phyto, sampling, hatch sealing, drafting, even MIX/COOL as needed) with only one crane but the work was intense.  Jovi did very well, great attitude, effort and showed constant growth and learning.  At his best he was working the barge deck, mix/cool cargo and flagging the crane to the ship.  Overall very strong showing in regards to Midstream work.  Will need to train him on paperwork and other aspects of the business but overall he is future is bright </t>
  </si>
  <si>
    <t>KL/TR/JH</t>
  </si>
  <si>
    <t>Staff meeting (round 2) in which Kevin provided logistics and insight to improve understanding of the fields value to RMG and needs for adhering to company standards in efforts to support our customers and coworkers.  Tom offered insight to trade routes and costs associated. J-Hobbs also demonstrated new vessel software to be utilized in the field providing standardization and increased efficiencies</t>
  </si>
  <si>
    <t>12/18-19/18</t>
  </si>
  <si>
    <t>Ambrosia training @ CHS with Larry. Jovi had been trained in office on 12/4/18 by Arvel. This was the first time Jovi was assigned to Ambrosia grading in the field so Larry went to evaluate his capabilities.  Generally speaking Jovi interacts well with control/elevator staff, provides good communication, and executes the tasks required. Specific to Ambrosia feedback was Jovi has a good eye and able to pick Ambrosia.  The 19th &amp; 20th Larry picked samples against Jovi and was pleased with the results.  Per Larry, Jovi is capable of performing Ambrosia grading alone going forward</t>
  </si>
  <si>
    <t>Sieving samples for add-mix training w/ AT primarily for Bunge Destrehan. Per AT, Jovi had a basic knowledge of the job, was on time and had a good attitude. Main points are Jovi was cautious, seems to care, and overall did a good job.</t>
  </si>
  <si>
    <t>2/13-14/19</t>
  </si>
  <si>
    <t>Josh Brunet</t>
  </si>
  <si>
    <t xml:space="preserve">Scope: inspect and grade rough rice loaded from barge to hopper truck.  Jovi had no prior knowledge, was in uniform, arrived early, had a good attitude and was engaged asking questions. Per Josh, this training provided an overall intro into rice grading. After this training, Jovi would be qualified to work as a second man assisting the one site grader.  Would need more reps before able to grade on his own. </t>
  </si>
  <si>
    <t xml:space="preserve">Midstream bucket load with empty drafts and sampling for Phyto. Jovi was chosen to start and complete this vessel in efforts to better understand his current strengths and weaknesses. Per Larry, Jovi arrived on time, in full PPE and interacted with the stevedore foreman. Jovi has experience with this type of loading operation just has never been lead on a 60k vessel, with multiple lots and specific barge designations. Larry confirmed Jovi to be competent in all aspects of this operation, reinforced the need to communicate with ops, and notify when competing surveyors are in attendance.  </t>
  </si>
  <si>
    <t>BRELAND, KEITH</t>
  </si>
  <si>
    <t>Rate increase (see attached) - also meet to discuss new GAFTA req &amp;schedule for field staff</t>
  </si>
  <si>
    <t>Brunet, Kyle (SUB)</t>
  </si>
  <si>
    <t>Informed accounting Josh has not picked up a shift since 8/11/19 and does not intend to work over the summer (he will attend summer school @ ULL).  That said I asked account to remove him as a active contractor before ISO audit.</t>
  </si>
  <si>
    <t>CELINO, CHRIS</t>
  </si>
  <si>
    <t>pat russell</t>
  </si>
  <si>
    <t>chris is approved to do the fgis protocal for cargill for witnessing and supervision of fgis lab sealing sampling and splitting - ref; K Spinel may 2016</t>
  </si>
  <si>
    <t>JB, BS, Gary Matherne</t>
  </si>
  <si>
    <t>Ambrosia training at the warehouse for LDC (Arklow Spirit). Chris had previous experience w/ USDA but for good order was retrained with G.M. Discussed spec., equipment needed, provided examples of Ambrosia &amp; Crotolaria, need for thorough inspections and impact/rejection if missed.  Chris did complete 3 shifts (6/8, 6/9, 6/10) and demonstrates compitiency in Ambrosia grading.</t>
  </si>
  <si>
    <t>CHARBONNET, GRANT</t>
  </si>
  <si>
    <t>Initial Safety and Appearance Meeting</t>
  </si>
  <si>
    <t>Barge safety meeting prior to probing.</t>
  </si>
  <si>
    <t>Training on bucket load vessel. Records in file. Operations and safety training.</t>
  </si>
  <si>
    <t>Scott Hillburn</t>
  </si>
  <si>
    <t>Barge draft training the fleet. Scott says his attitude was ok. He needs more training and practice.</t>
  </si>
  <si>
    <t>DEJEAN, HUNTER</t>
  </si>
  <si>
    <t>8/26-27/2016</t>
  </si>
  <si>
    <t>Trained on job at MGMT. Checking temps, sampling, splitting samples, etc… Details in his personal file.</t>
  </si>
  <si>
    <t>9/6-7/2016</t>
  </si>
  <si>
    <t>Trained at ADM Ama Rail attendance job. Details in his personal file.</t>
  </si>
  <si>
    <t>Arvel Thorning</t>
  </si>
  <si>
    <t>Trained on mix and cools at Cooper / LaPlace. See details in personal file.</t>
  </si>
  <si>
    <t>Trained on ship hold inspection at Buck Kries dock. Not ready to perform alone. See details in personal file.</t>
  </si>
  <si>
    <t>Poor job on rail system and paperwork. He needs more work before working along. Brandon Johnson agrees.</t>
  </si>
  <si>
    <t>Trained at ADM Buoys on mix, cooling and segregation of feeds. See training record in file.</t>
  </si>
  <si>
    <t>JB-Informed Ops and Accounting Bryce resigned 5.18.18 for postion w/ Entergy's Gas Division</t>
  </si>
  <si>
    <t>DELCAMBRE, JACOB</t>
  </si>
  <si>
    <t>Reese Allemore</t>
  </si>
  <si>
    <t>Introductory safety meeting given.</t>
  </si>
  <si>
    <t>ENTWISLE, FREDERICK</t>
  </si>
  <si>
    <t>Date: April 1, 2016</t>
  </si>
  <si>
    <t>Mondi Semsar was working K Garnet at Zennoh with Ricky as a helper. Mondi reported that Ricky was 30 minutes late for work on March 31st and April 1st.</t>
  </si>
  <si>
    <t>CRANDELL, CHANTZ</t>
  </si>
  <si>
    <t xml:space="preserve">Re-Explination of sample probe protocol and probe temperature protocol @ UNO office after shift completion.  I also pulled up COA from email and gade factors to further support purpose of thorough inspections.  Chantz showed interest and I felt he understood the bigger picture. </t>
  </si>
  <si>
    <t xml:space="preserve">33 empty barge inspections for Rye boat also Note EXTREME HEAT present. Chantz has never done empty inspections but with instruction from DC &amp; JB was able to complete all 33 with no issue. He did find a few needing to be reported as not able to load, he was able to endure the heat with acceptable breaks and did complete the task at hand. Chantz did assist with one initial draft and glad he did as he still needs full training on how to perform initail drafts and write up the paperwork (showed deficiency on measuring wing tanks and making chaulk marks-needs more training for sure). Good attitude, easy to schedule, likes to stay active </t>
  </si>
  <si>
    <t>KL/TR</t>
  </si>
  <si>
    <t xml:space="preserve">Staff meeting (round 1) in which Kevin provided logistics and insight to improve understanding of the fields value to RMG and needs for adhering to company standards in efforts to support our customers and coworkers.  Tom offered insight to trade routes and costs associated. </t>
  </si>
  <si>
    <t>office meeting - covered barge sampling protcol, temperature protocol, reviewed barge insoection reports completed/submitted by RMG's ops teams that are generated from barge insections in the fleet. We also discussed proper sampling techinques and an incident (probing of Barge LTD345) where RMG knows corners were cut as the Hunter Analysis clearly showed inconsistiencies when the barge was probed by two different teams. Staff in attendance were reinformed that every employee in a probe team is to contribute during their shift.  Lastly, every day we must protect our customers, provide quality output, and always open to learning new skills and taking on new challenges.</t>
  </si>
  <si>
    <t>1/4 to 1/7/19</t>
  </si>
  <si>
    <t>Stu/JB</t>
  </si>
  <si>
    <t>Chantz worked at the America Rig working on confimation of competency in barge draft surveys. Chantz drafted barges heavy and light before and after the barge went into the America slip for cargo weighing. Chantz's barge draft survey weights were compared to the America scales. Accross 9 barges, Chantz's overall shrink was 0.44%. Based on this, we can now say that Chantz Crandell is competent enough to draft barges without supervision.</t>
  </si>
  <si>
    <t>Tools/Training/*ISO Training Reports*/19.1.28 Chantz Crandell.pdf</t>
  </si>
  <si>
    <t>Darrow 179 outside crane: supervision, temps, sampling, and quality during loading along with drafting barges. Chantz was in uniform BUT did not adhere to PPE standards (was not wearing hard hat on the vessel), arrived on time and had a general knowledge of job to be performed. Arvel said he got along well with the stevedore, did ask a lot of questions, was active on the deck and seemed like he wanted to learn. Areas of concern: attitude could be better; he does not like to take advice.</t>
  </si>
  <si>
    <t>Tools/Training/*ISO Training Reports*/19.4.10 Chantz Crandell.pdf</t>
  </si>
  <si>
    <t>Fish Meal for HB, Chantz has performed multiple inspections of fish meal and has received very positive feedback from Harvey (Harvey mainly handles fish meal at the moment).  Chantz has proven competencies as a prober, barge inspector and drafter. He will make one year of employment on 5/30/19 and has meet the standards of the roles he is undertaking.  Looking at areas of improvement, I would like to see consistent detail/accuracy reference field paperwork, further growth into other aspects of vessel surveying and no deviation from RMG protocols but that could be said for all staff not just Chantz.</t>
  </si>
  <si>
    <t>Tools/Training/*Emails for Matrix*/19.6.19 Chantz Crandell-Kudos.pdf</t>
  </si>
  <si>
    <t>Chantz caught a small hot spot of 118°F within cargo that had 0 visible signs of heating on a high priority Turkey boat. Showed he was staying active and monitoring the cargo closely as requested.</t>
  </si>
  <si>
    <t>SN</t>
  </si>
  <si>
    <t>Tools/Training/*Emails for Matrix*/19.8.5 Chantz Crandell-Miscue.pdf</t>
  </si>
  <si>
    <t xml:space="preserve">Per Santiago, Chantz dropped his tape in river and failed to inform anyone. </t>
  </si>
  <si>
    <t>SS/JB</t>
  </si>
  <si>
    <t>JB/SS/KL requested a meeting with Chantz to discuss his performance on Saturday 10/5 PM shift while assigned to the m/v Nord KItan in Darrow. Chantz was assigned to a midstream bucket load (one crane) and responsible for recording production, cargo monitoring, sampling (no Phyto) and drafts.  The issue arose when Chantz’s barge completed @ approx. 0400 and he was unable to get a boat to bring him to the empty barge.  He then decided to call Mike Melville @0615 asking him to complete the draft or provide the barge size, which we believe was an effort to manipulate the draft without physically performing it. When Mike was unable to assist, he also called Santiago and one of the probe teams (JS-Lead) asking them to perform the draft. In the end, he was aware @0615 that no one was able to assist and still decided to leave the barge undrafted further punching out @ 0645. In doing so, Stu had to pull Mike (Sunday AM coverage) to complete the draft and caused the vessel to be unattended.  When asked why he made this decision he stated he was tired from assisting family during the week and not maintaining his schedule to accommodate his PM shift schedule.  He also stated he was falling asleep while driving home further putting the company at risk.  The assignment/coverage was given @ 1148 on Friday (10/4) so I believe he had ample time to prepare and his last shift worked was Monday (9/30) so fatigue should have not been a factor. Disciplinary consequences are still to be determined.</t>
  </si>
  <si>
    <t>DEAN, GREGORY</t>
  </si>
  <si>
    <t>Barge inspections @ Turn M.G. - Gregory was a 3rd person on a team including JB and Ernesto.  The objective was to inspect one or multiple corn barges to determine if Intacol was able to purchase from CHS. Two barges were inspected with the first being rejected.  Gregory had been in oils 13 of the last 15 weeks and was being utilized as a result of slowing in the oil division.  Greg did all that was asked but has limited abilities at this time due to working in multiple divisions. If he continues to work in grain, he needs to have draft training performed and learn the skills need to be a lead prober.</t>
  </si>
  <si>
    <t>Mike Melville</t>
  </si>
  <si>
    <t>Draft training in Meraux.  This was Greg’s first time being trained for drafting and water movement was aggressive due to river conditions.  Per Mike, Greg had a good attitude was in uniform and on time. For his first time drafting Mike felt he did well, especially given river conditions and as the day progressed his readings did improve when compared to Mike’s. In total he drafted 8-10 barges, was shown different drafting techniques (JB &amp; MM) and how to take rake readings. Greg will need more practice so at this time he is not approved for drafting in the fleet.</t>
  </si>
  <si>
    <t>Barge Draft training performed by Arvel, Greg had a general knowledge of the job to be performed, was in uniform and on time.  Per Arvel, Greg took his time, looked like he had a good feel for the water line even in choppy conditions but does need more practice while in the fleet to increase his comfort and speed.</t>
  </si>
  <si>
    <t>Roughly 6 months since the last on site training performed, I (JB) can confirm Greg is drafting in the fleets as this was a final observation to verify competency and next steps of being checked against “scales.”  Per Arvel, Greg has a good knowledge of drafting, noted an error of reading tape backwards but was corrected and Greg understood the correction needed.  Arvel confirmed Greg’s overall competency and next steps of drafting against shore scales.</t>
  </si>
  <si>
    <t xml:space="preserve">Rate increase (see attached) - also meet to discuss new GAFTA req., schedule for field staff, and Greg and I(JB) discussed that Greg has done very well with his adaptability when working between probing, grain ships and working oils (barges and rail). I feel Greg’s a stand up guy and that he and I just need to continue to communicate w/ efforts to get Greg into a solid/lead ship role. Greg can be passive and I just don't want that to effect growth </t>
  </si>
  <si>
    <t>DIEZ, STEVE</t>
  </si>
  <si>
    <t>KH</t>
  </si>
  <si>
    <t>Tools/Training/*Emails for Matrix*/20.9.8 Steve Diez-Resignation.pdf</t>
  </si>
  <si>
    <t>Steve Diez resigned, last day worked Sunday 9/6/20 - He left Amspec, we offered $20 to try to keep him but appears Amspec started at $25 per hour then increased to $27.  Per Pete/Kevin employee is eligible for rehire.</t>
  </si>
  <si>
    <t>DUPLESSIS, CHRISTOPHER</t>
  </si>
  <si>
    <t>LV went out with the Probe team to train on drafting and cargo inspections. Per LV CD was intersted in the job, they worked on making marks and barge measurements.  LV said Chris drafted his barges then LV came behind him and redrafted and "his numbers were very good." Did state he needs additional training but has potential to perform at high level w/ more training.</t>
  </si>
  <si>
    <t>ADM-Condo's working on barge drafting.  Chris can perform at a higher level.  Seems he is getting complacient but I also need to train him to be more knowledgable in his scope of work so I can evaluate if it is effort or competence.  When I left he felt more engaged and was trained again on Drafting and Rake measurements</t>
  </si>
  <si>
    <t>Draft training in Meraux with Arvel. Chris arrived on time, in uniform, interested and had a good knowledge of the work to be performed. Per Arvel, Chris demonstrated with comfort skills  needed for drafting like marking barges, reading the tape correctly and recording marks.  Arvel did educate Chris on the procedure when wing tanks exceed 6 inches but ultimately Chris did well and is competent to draft. Next steps are to increase his drafting in the fleet &amp; measure against scales.</t>
  </si>
  <si>
    <t>Davis, Foret</t>
  </si>
  <si>
    <t xml:space="preserve">Introduction to RMG.  Performed initial safety meeting, setup email, S.I.P.S, Barge drafting (PP) &amp; probing (PP), issued uniforms as well issued PPE &amp; Grain Surveyor checklist items </t>
  </si>
  <si>
    <t xml:space="preserve">Midstream Bucket Load w/ sampling, drafts and phyto.  Davis was alone with one rig most of the time, when I arrived we statyed down for rain and only worked the last hours of the shift.  Davis was unprepared, consistently working from behind, unable to catch up and required he and I stay after crew change for 2 hours in efforts to clean up the paperwork.  At no point did I fell Davis was giving his best effort or full engaged in the task at hand.  </t>
  </si>
  <si>
    <t xml:space="preserve">JB contacted accounting to inform them Davis has been terminated.  He demostrated poor performance in Meraux on 8/15/18, was brought in for a meeting with Reese Allemore to discuss his performance on Friday (8/24). Then after had a call in @ 0815am when asked to Probe on Sunday (8/26) and no show on Tuesday (8/28).  </t>
  </si>
  <si>
    <t>HAMBURG, WES</t>
  </si>
  <si>
    <t>Date:  January 29, 2016</t>
  </si>
  <si>
    <t>Notes: Came in to talk about possibility of going to Thionville. He was approached by Paul Thionville and offered a higher pay rate. Wanted to know if we would do anything extra for him to stick around. Our decision was for nothing to change on our end. We were not in a position to bid against PT. Wes mentioned he would probably only be around until about April and moving to Oklahoma for another job.</t>
  </si>
  <si>
    <t>Notes: I spent the night on a job with Mike Melville. Mike recommends we let Wes go because he is not a good employee. Always late and not cooperative. Wes is not looking out for what is best for RMG.</t>
  </si>
  <si>
    <t>Bobby Sutherland - written by KL</t>
  </si>
  <si>
    <t>Wes Hamburg was let go due to being tardy on muliple occasions. He arrived an LDC vessel midstream hours late and it was mentioned by other surveyors that Wes was talking about stealing hours when 2 guys were working on shifts… each guy work half day, but both clock a full shift. Wes' attitude had changed and we could no longer accept the risk of keeping him employed.</t>
  </si>
  <si>
    <t>HARDESTY, JED</t>
  </si>
  <si>
    <t>Jim Brown</t>
  </si>
  <si>
    <t>Yellow Corn grading seminar. Details in file.</t>
  </si>
  <si>
    <t>Training on picking ambrosia and white mold in Soybeans.</t>
  </si>
  <si>
    <t>JB-Informed Ops and Accounting Jed resigned 6.4.18 for personal reason as he was moving back to OHIO</t>
  </si>
  <si>
    <r>
      <t>Jed was rehired for what I believe to be his 4th time (time #3 he was peritted to return and left prior to even working a shift).  Per ops and JB this is his last time to return, providing all PPE this afternoon. Per notice JB provided to Sheryl his</t>
    </r>
    <r>
      <rPr>
        <b/>
        <sz val="11"/>
        <color theme="1"/>
        <rFont val="Calibri"/>
        <family val="2"/>
        <scheme val="minor"/>
      </rPr>
      <t xml:space="preserve"> rehire date will be 9-29-18</t>
    </r>
    <r>
      <rPr>
        <sz val="11"/>
        <color theme="1"/>
        <rFont val="Calibri"/>
        <family val="2"/>
        <scheme val="minor"/>
      </rPr>
      <t>, as his 1st shift is in Meraux on the Genco Champion</t>
    </r>
  </si>
  <si>
    <t>Tools/Training/*Emails for Matrix*/19.6.12 JED-Resignation.pdf</t>
  </si>
  <si>
    <t>Jed resigned verbally to Sheryl in accounting during removal of his 401k. JB emailed a formal request to both his personal and business email asking for written confirmation of his resignation. Jed confirmed his resignation via personal email (included in link above)</t>
  </si>
  <si>
    <t>HEYMANN, JOSH</t>
  </si>
  <si>
    <t xml:space="preserve">  josh was there for supervision and weighing of a 100 car unit of soybean meal. He was on time wearing rmg assigned clothing and hard hat. He has done this job before and was familiar with the terminal and job responsibilities</t>
  </si>
  <si>
    <t>Training at midstream Bucket vessel. Sampling, supervision and barge drafts. Details in file.</t>
  </si>
  <si>
    <t>Trained on picking ambrosia from soybeans. Josh took his time and understands what he is doing. Josh can pick ambrosia.</t>
  </si>
  <si>
    <t>Per Kevin, Josh can no longer work for RMG. Josh was assigned to ADM Woods Buoys for cargo condition only (shooting temps), with Midstream also on site.  What was uncovered was that Josh was sitting in his car at the dock and contacting Midstream for temps.  When Kevin contacted Josh, he admitted to having NOT been onsite as ordered.  JB also reached out to Josh for futher explination but Josh did not want to offer additional info as by that point he has be terminated. All equipment was left at the warehouse and received by JB - SCAN CARDS ??</t>
  </si>
  <si>
    <t>HILLBURN, KYLE</t>
  </si>
  <si>
    <t>Initial safety meeting.</t>
  </si>
  <si>
    <t>Training on probing and drafting. Details in the file.</t>
  </si>
  <si>
    <t>Safety and ops training in office prior to going into the field to probe.</t>
  </si>
  <si>
    <t>Jaime Teachout</t>
  </si>
  <si>
    <t>Training on drafting and probing. Fairly good attitude and seems to be capable of learning. He needs a lot more OTJ training. Seems familiar with cargo inspections, but never exposed to drafting before this time. Needs much more drafting training, a little more cargo training and will be a good worker.</t>
  </si>
  <si>
    <t>I went through the barge draft survey presentation made by John M. I wanted them to understand all aspects of drafting barges. I think this presentation helps the guys understand the importance of accurately drafting barges. Kyle still needs more on the job training before he can perform drafting without supervision.</t>
  </si>
  <si>
    <t>HILLBURN, SCOTT</t>
  </si>
  <si>
    <t>Date: February 1, 2016</t>
  </si>
  <si>
    <t>Notes: On Job Training - probing and drafting at Poland Ave. Probing and condition inspection protocol. Safety harness for drafting.</t>
  </si>
  <si>
    <t>John Moreci</t>
  </si>
  <si>
    <t>Scott did an excellent job in representing RMG during a customer visit/tour of barge inspections. He provided good information, had a positive and helpful attitude.</t>
  </si>
  <si>
    <t>Scott alerted manager in timely fashion of a rejected put-thru barge  that could have cost customer significantly. Due to quick action, we were able to remedy situation without penalty.</t>
  </si>
  <si>
    <t>Kevin</t>
  </si>
  <si>
    <t>Scott came in without catching a must get barge for ADM. We sent him back out to find the entire barge 200ºF+, sweating and burning… Bad situation. He was specifically told on the phone to get this barge because ADM was concerned about it and he still came in from that fleet without looking at it.</t>
  </si>
  <si>
    <t>Corn splitting and grading training</t>
  </si>
  <si>
    <t>Yellow Corn grading seminar. Record in file.</t>
  </si>
  <si>
    <t>Bucket load ship. Safety meeting and operations training. See file for details.</t>
  </si>
  <si>
    <t>Barbie (logged in by KL)</t>
  </si>
  <si>
    <t>Scott was given a dinner for doing a great job at being a leader in the field. He and his team knocked out 20 barges (11 drafts) in Darrow. He is doing a great job.</t>
  </si>
  <si>
    <t xml:space="preserve">Training on drafting and probing. He was in uniform and cares about his job. Good attitude and performs a very good job. </t>
  </si>
  <si>
    <t>RA</t>
  </si>
  <si>
    <t>Failed to call in add mixture on a barge while in the fleet. He sent an e-mail with pictures 4 hours later. His excuse is he wanted to tell me in person… Not the first time he has forgot to make a call while on a barge.</t>
  </si>
  <si>
    <t>Group meeting. Safety discussion and went through the sample probing and temperature probing protocols sheet in details.</t>
  </si>
  <si>
    <t>Tools/Training/*ISO Training Reports*/19.2.1 Scott Hillburn.pdf</t>
  </si>
  <si>
    <t>Darrow 175: supervision, temps, sampling, and quality during loading along with drafting barges. Scott was in uniform, meet PPE standards, arrived on time and knows the job to be performed. Arvel said he got along well with the stevedore, did ask a lot of questions, was active on the deck, sampled as per load orders and had a good attitude. Arvel feels with more exposure to these jobs he will get better.</t>
  </si>
  <si>
    <t>Tools/Training/*ISO Training Reports*/19.2.12 Scott Hillburn.pdf</t>
  </si>
  <si>
    <t>Scope: inspect and grade rough rice loaded from barge to hopper truck. Scott had some prior knowledge of the grading process from work in the past but needed a refresher. He was in uniform, arrived early, had a good attitude and was engaging asking questions. Per Josh, he would recommend more reps but the overall training session was good for Scott. Working as a second man with an experienced grader would be beneficial before Scott would be cleared as team lead on rice grading.</t>
  </si>
  <si>
    <t>Tools/Training/*Emails for Matrix*/19.6.13 Scott Hillburn-Miscue.pdf</t>
  </si>
  <si>
    <t>Based on barge analysis origin vs. ship &amp; probe Bruce and Stuart concluded the 9 barges inspected in Darrow were not done as trained or by RMG protocols. Reese, JB and Stuart meet with Scott and Jared individually to discuss the day’s activities and determined the items listed in the supporting email.  In short, Scott knows RMG protocols and deliberately ignored them while trying to use ignorance of Jared’s activities as rational for the cut corners taken.</t>
  </si>
  <si>
    <t>Tools/Training/*Emails for Matrix*/19.12.12 SCott Hillburn-Miscue.pdf</t>
  </si>
  <si>
    <t>Scott failed to provide John Moreci a vessel ID pic, wasted operations time trying to find a replacement pic on google earth and delayed a vessel completion report until the customer request forced the incomplete submission.</t>
  </si>
  <si>
    <t>Tools/Training/*Emails for Matrix*/20.4.25 Scott Hillburn-Miscue.pdf</t>
  </si>
  <si>
    <t>Scott failed to inform Moreci that Brandon Johnson was not on site for his crew change and followed Johnson’s instructions to leave the job site even though he had yet to arrive or inform Moreci of any issues with crew change.  As Scott was leaving, Zennoh contacted Moreci asking where was RMG’s surveyor so Scott then had to turn around (approx. 0645) to cover the job until AM labor arrived. Long and short here are a proper crew change was not executed, the job was left uncovered, and Zennoh lost time as a result. Initially we (RMG) were going to be put on notice for one hour of lost time but it does appears Moreci and Kevin were able to mitigate some of this but in the end there are huge concerns about the impact of our reputation, lost customer confidence and still some financial responsibility for down time. 4/29 a meeting was held (JB, KL, TR, PR) to discuss this incident and to review the actions that were not executed as per company policy.</t>
  </si>
  <si>
    <t>Tools/Training/*ISO Training Reports*/20.8.7 Scott Hillburn.pdf</t>
  </si>
  <si>
    <t>8/3/20 Scott resigned and provided his two-week notice. Later it was determined he was leaving for Thionville and is therefore not be eligible for rehire and terminated on 8/7/20</t>
  </si>
  <si>
    <t>HOWARD, KEVIN</t>
  </si>
  <si>
    <t>Steve Wells for Pete Holmes</t>
  </si>
  <si>
    <t xml:space="preserve">Notes: </t>
  </si>
  <si>
    <t>On Job Training - Barge operation at IMTT. Record in his file.</t>
  </si>
  <si>
    <t xml:space="preserve">kevin is approved to do the fgis protocal for cargill for witnessing and supervision of fgis lab sealing sampling and splitting </t>
  </si>
  <si>
    <t>ref: Han Jin Iwagi may 2016</t>
  </si>
  <si>
    <t>General meeting held by Pete with all oil surveyors. Interoffice meetings.</t>
  </si>
  <si>
    <t>JACKSON, JAMAL</t>
  </si>
  <si>
    <t xml:space="preserve">Introduction to RMG.  Performed initial safety meeting, Paylocity instruction, S.I.P.S, Barge drafting (PP) &amp; probing (PP), issued uniforms as well issued PPE &amp; Grain Surveyor checklist items </t>
  </si>
  <si>
    <t xml:space="preserve">"Mid-stream" LGMR - bucket load @ St. John's.  Jamal is able to interpret Load Orders and has the basics of the job.  I did think he was further along then observed but he is still in the training period.  He did apprear to be tired/distracted at times (especially early on) but was able to complete a shift log and did observe vessel completion and hold completion of cargo as both occured on our shift.  He needed to run samples to the warehouse for garding so he did miss the M/R, final Stow Plan &amp; Hold and weight log completion paperwork.  Still not 100% competient but able to perform basic tasks. </t>
  </si>
  <si>
    <t>JB-Jamal was termined for poor performance.  There were circumstances where he failed to report to shifts as assigned (6/8/18) and on (6/14/18) on the Port Orient Jamal turned in 3 CGM barges when the barges to have been sampledd should have been DDG. He then meet with Reese on 6/15/18 but could not provide a reason on how this could have occured and even after later that same day he when back to the ship "bucket scooped" the top of the Hold and bagged as cargo the samples that were needed for the 3 barges.  At that point the ops team felt it best just to move on.</t>
  </si>
  <si>
    <t>DOLLY, TRAVIS</t>
  </si>
  <si>
    <t xml:space="preserve">Introduction to RMG. Performed initial safety meeting, Paylocity instruction, setup email, S.I.P.S, Barge drafting (PP) &amp; probing (PP), issued uniforms as well issued PPE &amp; Grain Surveyor checklist items </t>
  </si>
  <si>
    <t>Gambill, Seth</t>
  </si>
  <si>
    <t>JOHNSON, CORNELIUS</t>
  </si>
  <si>
    <t>Safety presentations given in office.</t>
  </si>
  <si>
    <t>SS / KL</t>
  </si>
  <si>
    <t>No valid drivers license. Cannot drive company vehicle or receive travel expenses.</t>
  </si>
  <si>
    <t>KRUMMEL, TONY</t>
  </si>
  <si>
    <t>Kevin LaGraize, Jr</t>
  </si>
  <si>
    <t>Mike Melville gave a great report on Tony. He know and executes his job better than most. Downfall is Tony can't keep his comments to himself on jobs regarding stevedoring. Otherwise he is a great surveyor and good for RMG. His talking / comments have improved greatly since the meeting we had in September of 2015.</t>
  </si>
  <si>
    <t>Rob Byers/Bruce Davis</t>
  </si>
  <si>
    <t>Tony noticed a larger than usual amount of black specks in the meal samples. He alerted the control room, sent pictures to the ops manager, and followed up with the ops manager to make sure the pictures were received. Those pictures were sent to Bunge, who appreciated all of the info. Tony also put together a sample for the Bunge office so they could see the black specks for themselves. This was a great catch on Tony's part.</t>
  </si>
  <si>
    <t>Pat Russell</t>
  </si>
  <si>
    <t>Tony is approved to do the FGIS protocol for Cargill for witnessing and supervision of FGIS grading lab sealing and splitting. MV Han Jin Iwaji - May 2016.</t>
  </si>
  <si>
    <t>Trained splitting corn samples and grading. See training record in file for details.</t>
  </si>
  <si>
    <t>LGRR grading training</t>
  </si>
  <si>
    <t>YC grading training.</t>
  </si>
  <si>
    <t>Training at Bunge Destrehan on SBM and SHP vessel - MV Bahri Grain. Details in file.</t>
  </si>
  <si>
    <t>Ops and safety training on Darrow midstream boat for Bunge. Record in file.</t>
  </si>
  <si>
    <t>LINDSEY, RUSSELL</t>
  </si>
  <si>
    <t>Date: February 2, 2016</t>
  </si>
  <si>
    <t>Februrary 22,2016</t>
  </si>
  <si>
    <t xml:space="preserve">Due to decreases in work I told him no use for his service. He said he would look for another job. </t>
  </si>
  <si>
    <t>He said he would make sure all assigned equipment given to him would be returned</t>
  </si>
  <si>
    <t>JONES, CARLTON</t>
  </si>
  <si>
    <t xml:space="preserve">Midstream Bucket Load, No Drafts or Phyto.  Carlton demonstrated a very good understading of the scope of work, he sampled per load order and was able to complete all paperwork needed.  Overall Carlton's previous experience showed and he lead the job with minimal training needed. Improvements needed are estimating cargo needed for stowage &amp; experience working multiple cranes WITH drafts.  All in all, very good for 3 weeks in </t>
  </si>
  <si>
    <t>Zennoh barge supervision, drafts, sampling from the belt and splitting and seals for samples. Calton was very prepared for the job, interacted well with control, and was experienced at all aspects of the job. He demonstrated his competence on multiple levels and is bringing good previous exp. to this position.</t>
  </si>
  <si>
    <t>1/3-4/19</t>
  </si>
  <si>
    <t>LV was on site to evaluate Carlton and his performance while working at Bunge Destrehan. Carton comes to RMG with multiple years of industry experience then started his RMG training @ Bunge with Danny Sicard (7/18-7/20) continued with Wayne Smith (7/28-7/30) and then with Larry Vanderbrook (8/2,8/4,8/5,8/7) followed by 27 shifts alone in 2018. Based on this, the hope was to sign Carlton off as competent going forward to work at Bunge Destrehan.  Larry’s evaluation noted Carlton has the overall knowledge of the scope to be performed, paperwork, sealing holds and sampling.  Per Larry, Carlton just needs to be more engaging with both RMG ops and Bunge control, as this was addressed today during the training. Carlton will be considered competent going forward as a result of this evalaution, per JB.</t>
  </si>
  <si>
    <t>Tools/Training/*ISO Training Reports*/19.3.21 Carlton Jones.pdf</t>
  </si>
  <si>
    <t>SBM @ Bunge / sample, weights and grades. Carlton has experience (see above) specific to this location, was in full uniform, had a good attitude and was on time as per guard shack. Per Larry, Carlton needs more interaction with control but at the same time Carlton will defend himself stating he interacts enough to meet objective. Carlton thinks he gets all aspects of the job, but feedback from Larry/Bruce state that he does have the capabilities but seems disconnected at times and will leave paperwork incomplete causing Bruce to have to complete and ISO issues.  At this time, I still fell he is a fit for Bunge as he has demonstrated the capabilities.</t>
  </si>
  <si>
    <t>Tools/Training/*ISO Training Reports*/19.5.8 Carlton Jones .pdf</t>
  </si>
  <si>
    <t>Summary of Carlton's Competencies as I confirm Carlton able to work the following: probing, brage drafts, elevator jobs, Bunge Destrehan, midstream bucket loads and hatch sealing (see report for details). Areas of improvement demonstrating confidence which builds rappor with the operations team and estimating cargo midstream to improve on remaing cargo able to load in holds and stowage in general.</t>
  </si>
  <si>
    <t>Tools/Training/*Emails for Matrix*/19.6.27 Carlton Jones-Kudos.pdf</t>
  </si>
  <si>
    <t>Reese spot-checked Carlton at Cargill Wego (m/v African Flamingo) and Carlton was in the sample room and completing all tasks as expected. Reese then spoke with John Kimmel, elevator superintended, and he was pleased with his (Carlton) performance and happy Carlton was “not just sitting in the break room like other surveyors”. Carlton also called in to tell Reese how FGIS was not properly splitting samples to make sublot/barge samples i.e. completing the samples prior to the completion of barge.</t>
  </si>
  <si>
    <t>Tools/Training/*Emails for Matrix*/19.7.30 Carlton Jones-Miscue.pdf</t>
  </si>
  <si>
    <t>Carlton neglected to email his logs (shift, weight, etc.) at the end of his shift, which caused J.Moreci to submit his reports to the customer (Zennoh) later than prefered.  Moreci also had to rely upon Marco for the information and at that time Marco disclosed that Carlton's paperwork was "poorly filled out."</t>
  </si>
  <si>
    <t>Tools/Training/*Emails for Matrix*/19.9.24 Carlton Jones-Miscue.pdf</t>
  </si>
  <si>
    <t xml:space="preserve"> </t>
  </si>
  <si>
    <t xml:space="preserve">see attached as it further documents the occurrence and corrective action but in short Carlton decided to leave a barge undrafted, asked Keith Breland to perform what was his responsibility (which he was unable) then initially causing Scott to get pulled from his shift/vessel to go from 180 to 175 to get a survey boat but then later concluded the time it would take would compromise Intacol’s Cookie Meal barges that had heating issues on the vessel….so instead Jovi was pulled from Marquis boat @ 175 for the resolve.  All this for a draft that was 100% Carlton’s responsibility so Carlton was brought in for a meeting to discuss his performance, paperwork and communication and if improvements were not made he could have his guarantee pulled. </t>
  </si>
  <si>
    <t>Tools/Training/*ISO Training Reports*/19.12.5 Carlton Jones.pdf</t>
  </si>
  <si>
    <t>Carlton drafted 8 barges and was within 1” on all of his drafts (half of them were within about 1/4”). He only drafted boxes, but he does seem to have a solid grasp on what he is doing.</t>
  </si>
  <si>
    <t>Tools/Training/*Emails for Matrix*/20.1.22 Carlton Jones-Miscue.pdf</t>
  </si>
  <si>
    <t>Carlton’s continued examples of poor performance as noted on dates:  7/30/19, 9/24/19 &amp; 1/22/20.  Very often it’s the same thing-not submitting paperwork, no communication, forcing operations to pull information and keep in mind my (JB) feedback from the field is the same in that he doesn’t execute as a second person (understanding to keep in perspective it’s “field talk”). In all, back on 9/24 Stu and I held a meeting to discuss our issues with his performance on that day as well as my issues as a whole. I am just not seeing the change needed and want to move to pull his guarantee resulting from today’s incident. 1/24 JB meet w/ Carlton, discussed performance issues and that the meeting was intended to pull his guarantee..in the end the guarantee was not pulled but if the quality of work does not improve considerably the  next steps will be termination of employment in my (JB) opinion.</t>
  </si>
  <si>
    <t>AT &amp; Gary (midstream)</t>
  </si>
  <si>
    <t>Tools/Training/*ISO Training Reports*/20.7.23 Carlton Jones.pdf</t>
  </si>
  <si>
    <t>AT-confirms Carlton competent to run falling numbers testing on Wheat in our lab or @ customer location</t>
  </si>
  <si>
    <t>KAWAHARA, YUTARO</t>
  </si>
  <si>
    <t>Barge Drafting Training by Arvel @ Meraux Fleet. Yutaro was on time, in uniform, had a good attitide and showed a willingness to learn. Per Arvel the fact this was new to him was clear, on the other hand he was able to crasp the concept and appears just needs more practice to build his confidence.</t>
  </si>
  <si>
    <t xml:space="preserve">JB  </t>
  </si>
  <si>
    <t>Artco vessel close out-1st time YK would have been a lead on this task. JB was there to assist but let Yutaro lead &amp; he did vey well. He stayed active on the deck watching cargo, interacted well with supervisor &amp; closed out all docs with my supervision. I was very happy with his interest, comprehension, and quality of work.  In fact, as a result on 10/2 @ Atrco I scheduled him alone on a vessel where is was his 1st shift on the last day of a vessel closeout and he completed the task without major issues or error...JM was happy with his performance. The next steps for his growth would be more drafting training and elevator work (flow path, grades, Phyto, etc).</t>
  </si>
  <si>
    <t>Bunge Destrehan-supervise &amp; sample cargo, monitor weights and barges (YK's-1st time at this location). Yutaro arrived on time, in uniform and with all necessary PPE. Larry provided an over view of Bunge, discussed loading and paperwork, sample protocol, and add-mixture/cleanout shot between cargos. Larry also covered interaction with the control room, the logistics of the facility and what to look for (which depends on the cargo being loaded) in the sample. In all, just an intro to Bunge-feedback was positive and Yutaro has the smarts to pick this up (per Larry) and lived close by which can be an asset, as notice is not always given in a timely manner. JB</t>
  </si>
  <si>
    <t>11/20/18 - 11/25/18</t>
  </si>
  <si>
    <t>ADM Rail training-Scope listed on report, Yutaro trained for approx. 5 days came in full uniform and prepared to work.  He was tactful in his interaction with the control room, picked up the requirements of this job quickly, and stayed engaged looking for how to improve the whole time. Initially, I felt he was ready to work alone after the 2nd day but for good order stayed for training an additional day or two.  By the weekend, Yutaro was working alone, found a car that AMA stated was empty (which was not), printed reports and certifications, and confirmed the rail pit to be empty. In my opinion, Yutaro is 100% competent to work this job alone. Of course, with more exposure his confidence and execution will improve but he has the basics and is able to work alone.</t>
  </si>
  <si>
    <t>Draft training in Meraux-Larry notes Arvel had provided this same training previously. Yutaro arrived on time with all necessary PPE, demonstrated a good attitude and prepared to learn.  Larry states Yutaro did a good job getting measurements and when comparing marks they were close his.  Comfort and accuracy would be areas of improvement but that should come with time and additional practice. JB also has drafted with/against Yutaro and I also think he is capable of drafting but do concur with more practice his accuracy will improve.</t>
  </si>
  <si>
    <t xml:space="preserve">Scope: inspect and grade rough rice loaded from barge to hopper truck. Yutaro had no prior knowledge, was in uniform, arrived early, had a good attitude and was engaged asking questions with overall interest. Per Josh, this training provided an overall intro into rice grading. After this training, Yutaro would be qualified to work as a second man assisting the one site grader.  Would need more reps before able to grade on his own. </t>
  </si>
  <si>
    <t>JB boarded vessel to show Peter Castaing (office staff) an overview of vessel loading. Once on the vessel two major issues took presidents: stowage and spills.  Yutaro was active on the deck, grasps the paperwork, and is growing in the position.  I think the nature &amp; difficulty of these two issues coupled with his inexperience did overwhelm him. That said I (JB) took the lead, discussed the resolve, reinforced S.I.P.S and showed him the how and why we need to get in front of issues like these. In all, Yutaro is reliable, progressing in the position and is doing well considering he makes a year on 7/11/19. As he builds confidence and relationships these issues will become easier to handle.</t>
  </si>
  <si>
    <t>M.Melville</t>
  </si>
  <si>
    <t xml:space="preserve">Site check performed by Mike Melville,  Yutaro was active on the deck of the vessel, performing proper sampling, temperature monitoring, and executing good interaction with the vessel and stevedores.  Mike elaborated on the responsibilities and skills that can be developed during continued employment and exposure.  In all, Mike felt Yutaro was a good hire w/ a positive attitude and showed a desire to learn.  </t>
  </si>
  <si>
    <t>KIRVIN, JONATHAN</t>
  </si>
  <si>
    <t xml:space="preserve">Jeremy and Jonathon Kirvin ran across a barge with what looked to be old bin bottoms today for Gavilon.
Upon cleaning out the old cargo they found what looks to be a piece of coal in the add mixture.
It was a needle in a hay stack but kudos to them.
I told both of them to go get dinner on RMG and keep up the good work.
I’ll add the below email to both of their matrix.
</t>
  </si>
  <si>
    <t>Bobby Carr</t>
  </si>
  <si>
    <t>Mike did a good job on the vomitoxin testing and took notes and was running solo tests under Robert Carr supervision. Approved to run the vomitoxin testing without supervision.</t>
  </si>
  <si>
    <t>Trained on a SBM vessel at Bunge Destrehan. See training records in file.</t>
  </si>
  <si>
    <t>Ops and safety training on a meal boat at Bunge Destrehan. Record in the file.</t>
  </si>
  <si>
    <t>Landry, Jed</t>
  </si>
  <si>
    <t>Barge draft training to determine Jed’s knowledge of the drafting principles and his ability to measure/draft accurately. I was actually surprised as to how comfortable Jed was and how much it had appeared his experience In construction allowed for him to conceptualize the process.  After 5 barges Jed and I very often were within ¼ inch of each other, so we reviewed all the critical details, importance of taking time for accuracy purposes and overall importance of these measurements. In the end, I was happy with Jed’s abilities and would confirm him to be competent and would expect with more practice his accuracy and detail to improve.</t>
  </si>
  <si>
    <t>LAUDUN, ATRIEUS</t>
  </si>
  <si>
    <t>1/28-1/30/2021</t>
  </si>
  <si>
    <t>Jaime trained and monitored Atrieus’s competencies in the following areas: Mix and Cooling barges, blending cargo and barge drafting. I agree the M&amp;C and blending was new to Atrieus as heating season had passed by the time Atrieus started, but I wanted him (AL) to see the dynamic scope our RMG’s operation. Atrieus was on time (typically early), in uniform, and displayed a good attitude and willingness to learn. In all, Atrieus cannot be called “competent” to perform all three functions but he did get 3 days of exposure and if called upon I do believe could complete each task, of course, not at the competency of a level 1 surveyor.  Currently Atrieus is competent to work as 2nd on a probe team and once cleared as competent to draft, he could/should begin transitioning into a probe lead and/or for not complex vessel supervision jobs.</t>
  </si>
  <si>
    <t>MAFFE, ROY</t>
  </si>
  <si>
    <t>Per Pete Holmes Roy resigned 12/31/2018 and would be eligible for rehire as he gave ample notice and was a good employee during his tenture.</t>
  </si>
  <si>
    <t>MAISE, CHRISTOPHER</t>
  </si>
  <si>
    <t>Barge Drafting Training by Arvel @ Meraux Fleet. Chris was on time, in uniform, had a good attitide and asked the most questions of the group. Chris had a general idea how to draft due to previous experience with SGS (petroleum surveying), it appears experience @ practice are needed but he is off to a good start.</t>
  </si>
  <si>
    <t>Chris resigned on 9/17/18 stating he was taking a position with the Railroad @ 160k per year.  Initally Chris did provide a 2 weeks notice but when he found out he was going to be probing he lasted one day (9/18/18) and was a NO CALL NO SHOW on 9/19/18.  The frustrating part was I even reconfirmed on the evening of 9/18 that he was going to report and knew he was "checking out" so I opted out of his two weeks and just asked for one more day (9/19/18)-BUT HE WAS STILL A NO SHOW.  In regards to rehire, Chris is a bright guy and can pickup the work BUT I think he thinks he is too good for this &amp; will tell us what we want to hear (which he is good at) and long term will not stay.  Therfore, No eligible for rehire in my opinion.</t>
  </si>
  <si>
    <t>MARTIN, JACOB</t>
  </si>
  <si>
    <t>8/19.19</t>
  </si>
  <si>
    <t>Tools/Training/*Emails for Matrix*/19.8.19 Jacob Martin-Miscue.pdf</t>
  </si>
  <si>
    <t>Jacob experienced car issues, which would have caused him to report to his scheduled shift over one hour late.  For those reasons, Santiago informed him just to stay home.  Jacob also experienced car issues on his first day of employment (Friday 8/9/19) while heading to the office.  JB can confirm on that day Jacob had two nails in his tire but have to trust that this had occurred the night previous, as per Jacob. Jacob has also been suffering while probing in the extreme heat but feedback from staff has been positive just saying his body has not acclimated to the extreme heat present this time of year. Further monitoring of Jacob’s performance and punctuality need to occur to determine if he can be relied upon and execute the responsibilities of his hired position.</t>
  </si>
  <si>
    <t>Tools/Training/*Emails for Matrix*/19.9.6 Jacob Martin-Miscue.pdf</t>
  </si>
  <si>
    <t>JMT- called in sick at 5:22 this morning, saying that he was sick all night therefore production for team 2 will be affected as the fleet he was expected to work will now have 3 instead of 4 employees available.</t>
  </si>
  <si>
    <t>Tools/Training/*Emails for Matrix*/19.9.8 Jacob Martin-Kudos.pdf</t>
  </si>
  <si>
    <t>Per SN, KD/EC/DC/JMT – 23 BARGES on a day with temperatures from 100-106.…Tom added record high yesterday  (Sunday 9/8/19)</t>
  </si>
  <si>
    <t>MM</t>
  </si>
  <si>
    <t>Tools/Training/*ISO Training Reports*/19.9.12 Jacob Martin.pdf</t>
  </si>
  <si>
    <t xml:space="preserve">Draft training in Meraux performed on both heavy and light drafts. Mike showed Jacob current drafting techniques, how to draft in both calm and choppy conditions, and how to measure water lines on both box &amp; rake barges.  Jacob expressed he had seen drafting process previously but never physically performed the task. In all, Mike confirms Jacob arrived on time, ready to learn, had a positive attitude, was well presented in RMG attire and for his 1st time did well.  The key will be to stay focused, take advantage of his opportunities while probing in the fleet and of course PRACTICE-PRACTICE-PRACTICE. </t>
  </si>
  <si>
    <t>S.Nolte</t>
  </si>
  <si>
    <t>Tools/Training/*Emails for Matrix*/19.11.10 Jacob Martin-Miscue.pdf</t>
  </si>
  <si>
    <t>Jacob was scheduled to probe, reporting to UNO for 700. Something else to note, his roommate, Steven Miller, was also scheduled to Probe so they should have been ridding together.  Jacob finally call Santiago at 0818 stating that his phone ran out of battery and there fore, causing the alarm not to ring. JB also spoke to Jacob and asked how &amp; why and received the same explanation. He though the cord was plugged in and it was not so his alarm did not go off.</t>
  </si>
  <si>
    <t>Tools/Training/*Emails for Matrix*/19.12.30 Jacob Martin-Miscue.pdf</t>
  </si>
  <si>
    <t xml:space="preserve">Jacob Martin (JMT) was scheduled to probe on Monday (12-30-19) and at 0615 contacted me (JB) stating he wasn’t feeling well and wouldn’t  be unable to report for his 0700 shift.  I had spoken to him on Sunday @ 1600 and he made no mention of feeling ill, so I informed Jacob I wanted proof that he was going to see a physician for his illness.  He later provided a doctors @1350 confirming he had seen a physician. Confirmation of a doctors apt. was text to JB later in the day </t>
  </si>
  <si>
    <t>Tools/Training/*Emails for Matrix*/20.1.5 Jacob Martin-Miscue.pdf</t>
  </si>
  <si>
    <t>Jacob called in due to issues with his vehicle. I do understand he drives a vehicle that these issues may occur and his communication ref. the issue was sufficient.  On the other hand, my concern is his reliability as he has had numerous call in’s since initial hire.  Appears to me he is still “young” and learning that our business needs reliable staff which I am guessing was not the case at previous employers given his history since hire.  For those reason, I don’t want to bring him on full time or provide a 40 hour guarantee….he will continue to be a company employee w/ NO Guarantee.</t>
  </si>
  <si>
    <t>Tools/Training/*Emails for Matrix*/20.2.1 Jacob Martin.PNG</t>
  </si>
  <si>
    <t xml:space="preserve">Jacob’s “unpaid time off request” further supporting my (JB) position of keeping Jacob as a contactor.  Again I feel the demands of the job are greater than his commitment at this time. Noting 3 call in’s in 5 weeks, his performance has improved but still further commitment needed to believe he can be relied upon week in and out  </t>
  </si>
  <si>
    <t>Tools/Training/*Emails for Matrix*/20.3.10 Jacob Martin.PNG</t>
  </si>
  <si>
    <t>this record was to document that Jacob had issues reporting to work on back to back days (3/7 &amp; 3/8) but in his defense Jacob's arrival time was within 15 minutes of his time for reporting.  I was also a bit disappointed when the following Monday Jacob turned down work within 1.5 hours of the email confirming labor. In all as I look back, this was an improvement as he at least reported.  At this time it’s just hard to determine if we (RMG) should invest more training and upward advancement for Jacob or treat as second man with limited capabilities.  My opinion-my guts tells me he is not ready for the demands of the position (lead prober or ship supervision) but let’s see how he handles the summer of 2020 which I’d expect would make or break him.  Then the outcome would confirm the next steps.</t>
  </si>
  <si>
    <t>MELVILLE, MIKE</t>
  </si>
  <si>
    <t>Melville did a good job hitting a target part-barge while under a lot of pressure from Stevedores at Zennoh. All worked out well and Zen-Noh was happy with our job.</t>
  </si>
  <si>
    <t>DATE</t>
  </si>
  <si>
    <t>PAT RUSSELL</t>
  </si>
  <si>
    <t>Mike is approved to do the fgis protocal for cargill for witnessing and supervision of the fgis lab for sampling splitting and sealing  Ref; Han Jin Iwagi May 2016</t>
  </si>
  <si>
    <t>Introductory safety meeting given. He sat in with his son - Jacob Delcambre.</t>
  </si>
  <si>
    <t>Mike was trained on sample splitting and grading soybeans. This was his first exposure to grading. He needs lots more training and experience. Mike has a very good attitude towards learning new things. This exposure to grading is good for Mike's growth.</t>
  </si>
  <si>
    <t>Trained at Cargill Reserve on a SBM bucket job. Training on sampling, drafting and condition inspections. Mike is very experienced and does a good job. We were conducting ongoing training as confirmation.</t>
  </si>
  <si>
    <t>MITCHELL, CHARLIE</t>
  </si>
  <si>
    <t>Training on sample splitting and corn grading.</t>
  </si>
  <si>
    <t>Charlie was 3 hrs late for the job at Zennoh - K Garnet. He claimed he was sick on his way to work. It was suspected that he was taking some sort of drug. Larry Simoneaux from Zennoh called at 20:15 hrs and told me Charlie had to leave the facility because of his behavior at the facility. Larry was concerned Charlie was on drugs and that he was not safe to continue to work at the facility. Ricky Creed (Zennoh Security) called Monday 4/4 to asks what we were going to do about Charlie Mitchell. I told Ricky that Charlie would no longer be an RMG employee.</t>
  </si>
  <si>
    <t>MOUNICOU, LOUIS</t>
  </si>
  <si>
    <t>Pete Holmes / Kevin LaGraize</t>
  </si>
  <si>
    <t>Short meeting about safety and operation before going to his first job.</t>
  </si>
  <si>
    <t>gone 11/15/17</t>
  </si>
  <si>
    <t>NARCISSE, JEREMY</t>
  </si>
  <si>
    <t>Initial safety and appearance meeting. Record in file.</t>
  </si>
  <si>
    <t>4/20/2017 - 4/23/2017</t>
  </si>
  <si>
    <t>Trained on midstream bucket job. Very strong feedback on appearance, performance and attitude. See record in personnel file.</t>
  </si>
  <si>
    <t>Training on barge probing and drafting. He was in uniform and enthusiastic to learn. Needs more experience / OTJ training on both cargo inspections and drafting. He should learn quickly if trained properly. He needs more training before drafting and probing  as a leader / on his own.</t>
  </si>
  <si>
    <t xml:space="preserve">Trained on hold inspections. This was his first exposure to hold inspections. Jeremy has a very good attitude, was on time and dressed appropriately. Jeremy needs more experience with the holds inspections. Once completely familiar with hold inspections, Jeremy will be a good option. </t>
  </si>
  <si>
    <t>NICHOLAS, EMANUEL</t>
  </si>
  <si>
    <t>Probing, drafting and safety meeting in office priot to going out probing. Record in file.</t>
  </si>
  <si>
    <t>BL</t>
  </si>
  <si>
    <t>Manny 10 min late for work.</t>
  </si>
  <si>
    <t>Barge draft training in the fleet. Did ok, but needs more practice reading a tape.</t>
  </si>
  <si>
    <t xml:space="preserve">Training on probing and drafting. Needs more training on cargo inspections and drafting. He was in uniform. Manny has good attitude and is willing to learn. He needs more OTJ training with Donald to get more compentent at cargo inspections and drafting. </t>
  </si>
  <si>
    <t>Trained on picking ambrosia from YSB. He did a good job picking ambrosia for his first time. He needs another training session before working alone.</t>
  </si>
  <si>
    <t>Training on probing and drafting. Manny showed leadership qualities (as the desiginated lead) and competencies that meet RMG standards in both probing and drafting. Manny was willing to do all measues needed during the day to perform a thorough barge inspection, recording the information for the ops team, and support the business. He demonstrated good rapport with the fleets and boats &amp; I do believe after today he is capable of leading a probe team.</t>
  </si>
  <si>
    <t>Meet team in the fleet- Manny and Jared. List of 15 sample and temperatures ONLY.  Manny understands the requirements of the position and is fully capable of probing barges.  Where he needs to improve and in his leadership of his partner.  In my opinion, he needs to push them more in efforts in increase productivity and effeciencies. Very often he will take the additional workload but if delegated he would be able to increase productivity and force his partner to take on more responsibility - hence grow. Overall, he is a pleasure to work with, is a bright young man and is physcially able to handle the responsibilities of the postion.  At the time he has no asperations to work ships and is happy is his current role.</t>
  </si>
  <si>
    <t>Midstream bucket load in Darrow with empty drafts and sampling for Phyto. Per Manny's request, he asked to be cross-trained between ships and probing. Manny arrived 20 minutes late but did inform his operations manager (stated he left his TWIC @ home), was in uniform with full PPE, had a good attitude but possibly a little to relaxed for the scope of work to be performed. This was likely a result of his understanding or lack there of understanding, of the FULL scope of work to be executed. Manny was familiar with drafting and sampling but limited to just these aspects.  One thing to note: Manny arrived without a bullet/bomb sampler and bucket.  Jaime felt the information required was not properly communicated between JB and/or ops and that going forward this needed to be remedied.</t>
  </si>
  <si>
    <t>Midstream bucket load with empty drafts and sampling for Phyto. Again  as per Manny's request, he asked to be cross trained between ships and probing so he could better understand the "big picture". Manny arrived on time, was in full PPE, active on the deck sampling and taking instructions from Jovi. Per Larry, Manny had a good attitude and was willing to learn but will need more experience/training before able to cover a vessel supervision job. Manny is very familiar to the cargo having extensive experience in the fleet, able to sample on the vessel just is unable at this time to understand load orders, paperwork, and manage the whole process.</t>
  </si>
  <si>
    <t>per SN, EN &amp; JW didn’t send and update about having problems with the launch service and went in without discussing with me.</t>
  </si>
  <si>
    <t>Manny's draft of a Marquis heavy was questioned, Manny stood behind the draft and after Bobby's further review it was determined that Manny's draft was "dead on" and his confidence in his draft was a good example of his competencies as a probe lead.</t>
  </si>
  <si>
    <t>PLAISANCE, KODY</t>
  </si>
  <si>
    <t>Received initial safety and appearance meeting before going intot he field.</t>
  </si>
  <si>
    <t xml:space="preserve">Showed and discussed all of the following presentations: Appearance, Conduct, Attitude; Safety Equipment; Safety on Crew Boats; Safety on Barges; Safety on Vessels; Safety in Facilities; Surveyor Training - Barge Inspections; Barge Draft Surveys presentation. </t>
  </si>
  <si>
    <t>OTJ training on a bucket load job. He needs more training before he can work alone on bucket jobs. He says he wanted to learn, but will see how his interest progresses. This training consisted of sampling with bomb and monitoring cargo condition. Needs more work.</t>
  </si>
  <si>
    <t xml:space="preserve">NICHOLAS, SAMUEL </t>
  </si>
  <si>
    <t>KL/TR/JH (CLS Employee)</t>
  </si>
  <si>
    <t>JB (CLS Employee)</t>
  </si>
  <si>
    <t>Introduction to RMG.  Performed initial safety meeting, Paylocity instruction, setup email, S.I.P.S, Barge drafting (PP) &amp; probing (PP), issued uniforms as well issued PPE &amp; Grain Surveyor checklist items</t>
  </si>
  <si>
    <t>JB (SN recorded)</t>
  </si>
  <si>
    <t>Main focus was Drafting (box and rake barges) and writing draft reports. Sam had some knowledge but was in need of this traning. He had less experiece than the other suveryors that attended the training. Sam was in uniform and had all PPE required for the day. He showed up at 7:00 even though he was not required to report till 8:00. Sam maintained a good attitude and was eager to learn. Even though he didn't have extensive experience, he ended up gaining comfort as the day progressed and by the end of the day he even pointed out that it was becoming easy for him. Total work time was between 3 and 4 hours.</t>
  </si>
  <si>
    <t>Hyperlink:</t>
  </si>
  <si>
    <t>Tools/Training/*ISO Training Reports*/19.2.4 Samuel Nicholas.pdf</t>
  </si>
  <si>
    <t>Draft Training to measure current techniques, ability to see water line, confidence in measuring rake barges, safety on the barge and skill. This was his 3rd draft training class in the field. Sam was in in full uniform, arrived on time &amp; in full PPE. Sam is a hard worker, can handle long days, but does struggle at time with working in groups with certain staff. See training record for topics discussed and observations made. Overall, Sam scored 5 of 10 needing to improve on these areas: seeing water line, speed, rake readings, reviewing tally book for inconsistencies, comfort with tape &amp; more practice.</t>
  </si>
  <si>
    <t>Tools/Training/*ISO Training Reports*/19.2.14 Samuel Nicholas.pdf</t>
  </si>
  <si>
    <t xml:space="preserve">Scope: inspect and grade rough rice loaded from barge to hopper truck. Samuel had no prior knowledge, was in uniform, arrived early, and had a good attitude. Per Josh, this training provided an overall intro into rice grading. After this training, Samuel would be qualified to work as a second man assisting the one site grader.  Would need more reps before able to grade on his own. </t>
  </si>
  <si>
    <t>Tools/Training/*ISO Training Reports*/19.3.8 Samuel Nicholas.pdf</t>
  </si>
  <si>
    <t xml:space="preserve">Draft Training with Jaime.  Sam has a good attitude, seems to work hard, and makes every attempt to do the right thing. On the contrary, he does consistently arrive 5/10 minutes late but at the same time always reports to his scheduled shifts and does, as noted, have a good work ethic. Regarding drafting, Jaime found his skills are still weak. His marks are too thick and read his tape to low into the water. They worked on thinning out the line, marking the correct spot, and elevating the T-bar to better represent the water line.  Recommendations going forward are to spot-check his skills regularly. </t>
  </si>
  <si>
    <t>MM/JB</t>
  </si>
  <si>
    <t>Tools/Training/*ISO Training Reports*/19.5.14 Samuel Nicholas.pdf</t>
  </si>
  <si>
    <t>JB &amp; Mike took Sam into Meraux fleet for draft training. Initially, we (Mike and JB) both walked through our drafting processes and drafted the same barge showing that experienced drafts will end up very close to each other (JB and Mike were a ½ difference over 6 marks). This is at minimum Sam's 4th draft training session. It was concluded Sam still has issues with ready the roll in choppy conditions. We also felt Sam was rushing through the readings, even after explaining on multiple occasions how important and 1/8 of an inch can be for the business and customer.  At this time, I can only confirm Sam as competent to perform barge inspections in a probe team.  He cannot draft.</t>
  </si>
  <si>
    <t>Tools/Training/*ISO Training Reports*/19.5.15 Samuel Nicholas.pdf</t>
  </si>
  <si>
    <t xml:space="preserve"> AT supervised JS&amp;SN in various barge fleets. Scope to include barge inspection, sampling and drafting. Sam fully understood the scope and executed the tasks for the day. He was in uniform BUT was 25 minutes late and when confronted by Arvel replied with “it’s not the 1st time and won’t be the last.” Regarding his drafting, Arvel only commented it could be better. Sam has the skill just shows a poor attitude at times and it does affect his performance. </t>
  </si>
  <si>
    <t>Tools/Training/*Emails for Matrix*/19.6.13 Sam Nicholas-Miscue.pdf</t>
  </si>
  <si>
    <t>Sam was 20 minutes late and did not contact his immediate supervisor (Santiago Nolte) to inform him of his late arrival. Santiago called Sam and provided a verbal warning and stated if this happens again Sam should expect resulting consequences.</t>
  </si>
  <si>
    <t>Tools/Training/*ISO Training Reports*/19.6.13 Samuel Nicholas.pdf</t>
  </si>
  <si>
    <t xml:space="preserve">Reinforced zero tolerance policy during barge inspections &amp; reeducated on temp. and barge inspection protocols w/ employee sign offs on both (see attached) </t>
  </si>
  <si>
    <t>Tools/Training/*Emails for Matrix*/19.7.20 Samuel Nicholas-Miscue.pdf</t>
  </si>
  <si>
    <t>Sam arrived 30 minutes late without any prior contact informing Santiago of any issues with his reporting at the time scheduled.</t>
  </si>
  <si>
    <t>Tools/Training/*Emails for Matrix*/19.8.5 Samuel Nicholas-Miscue.pdf</t>
  </si>
  <si>
    <t xml:space="preserve">Per Santiago, Sam dropped his tape in river and failed to inform anyone.  </t>
  </si>
  <si>
    <t>Tools/Training/*Emails for Matrix*/19.9.3 Samuel Nicholas-Miscue.pdf</t>
  </si>
  <si>
    <t xml:space="preserve">Per SN, Sam arrived 30 minutes late for shift with 0700 start </t>
  </si>
  <si>
    <t>Tools/Training/*Emails for Matrix*/19.9.7 Samuel Nicholas-Miscue.pdf</t>
  </si>
  <si>
    <t xml:space="preserve">Per SN, Sam arrived 30+ minutes late for shift with 0700 start </t>
  </si>
  <si>
    <t>Tools/Training/*ISO Training Reports*/19.11.4 Samuel Nicholas.pdf</t>
  </si>
  <si>
    <t>Sam confirmed competent after drafting 5 barges against MGMT scales at an accuracy of .37% / less than 1/2 of an inch.</t>
  </si>
  <si>
    <t>Tools/Training/*Emails for Matrix*/19.11.15 Sam NIcholas-Kudos.pdf</t>
  </si>
  <si>
    <t xml:space="preserve">per BS, Sam executed a thorough probe report (email-see attached), showing he has the skills to act as a probe team lead.  Taking this emailing and his draft training completed on 11/4, I would now confirm Sam COMPETENT as a probe lead capable of drafting. </t>
  </si>
  <si>
    <t>Tools/Training/*Emails for Matrix*/19.12.29 Sam Nicholas-Miscue.pdf</t>
  </si>
  <si>
    <t xml:space="preserve">Sam Nicholas (SN) was scheduled to probe on Sunday (12-29-19) and was a No Call No Show until 1100 when I received only a text saying “I overslept. Sorry dude.”  I(JB) discussed with Sam that I though this was intentional and I needed him to take leadership and improve on his communication in situations of fatigue, frustration, or whatever issues may be present.  </t>
  </si>
  <si>
    <t>Tools/Training/*Emails for Matrix*/20.7.22 Sam Nicholas-Miscue.pdf</t>
  </si>
  <si>
    <t>Sam was instructed to clean the Black probe truck prior to dropping off @ the shop…THIS DID NOT OCCUR. This email was to document the challenges of managing Sam and my (JB) belief that “Sam does what he wants.” He continually questions his work instructions, complains about the volume of work daily and can be combative and a bad example to other staff.  Pics of text instructions and truck not cleaned in hyperlink</t>
  </si>
  <si>
    <t>PHILLIPS, CORY</t>
  </si>
  <si>
    <t xml:space="preserve">Corey resigned on 3/8/19 stating he was taking a position with Turn Services @ $200 per day and stated “ it was a deal he could not refuse." His last day worked was 3.7.19. I would not list him eligible for rehire considering we allowed two week notice to his previous employer and he failed to provide RMG anything more than a days notice. </t>
  </si>
  <si>
    <t>PALOS, MARCO (Jonathan)</t>
  </si>
  <si>
    <t>Introduction to RMG.  Performed initial safety meeting, Paylocity instruction, setup email, S.I.P.S, Barge drafting (PP) &amp; probing (PP), issued uniforms as well issued PPE &amp; Grain Surveyor checklist item</t>
  </si>
  <si>
    <t xml:space="preserve">Intro to barge drafting and sample handling.  This was only Jonathan's third day on the job so the was more exposure based training to acclimate &amp; provide a overview of the many job duties of a grain surveyor.  </t>
  </si>
  <si>
    <t>REESE, BRADLEY</t>
  </si>
  <si>
    <t>Arvel was sent to evaluate Brad @ Meraux on a LDC bucket load, working multiple cranes w/ sampling and drafts upon barge completion.  All feedback provided was Brad was able to handle the full scope of work in addition to sealing hatches, taking vessel competion pics and navigating vessel claims of dead freight.  Brad was a previuos employee of SGS and has 15+ years experience on the river and in the grain business.  He informed me he primarily he likes to work midsteam bucket loads and probing.  Upon completion of his shift Arvel felt he preformed the job in a proper manner and is competent to do so going forward. Also, since hire I have received positive feedback from employees scheduled on both ships and probing.  Brad is starting off strong and I am happy he has joined RMG</t>
  </si>
  <si>
    <t>Tools/Training/*ISO Training Reports*/19.3.8 Bradley Reese.pdf</t>
  </si>
  <si>
    <t>Draft training/review conducted by Jaime Teachout. Jaime stated, “Brad seems to have a good understanding of probing and temps.  He needed some confirmation on drafting basics but is ok now.” Brad was in uniform, general appearance ok and arrived early for his shift.  Jaime felt Brad had a good attitude, was not afraid to work weekends and just overall understood the business. Based on this and previous observations, Brad is confirmed competent in regarding to barge inspections, cargo monitoring and drafting.  As per Jaime, only this he needed to continue to learn are RMG polices vs. previous employers.</t>
  </si>
  <si>
    <t>Tools/Training/*Emails for Matrix*/19.6.18 Bradley Reese-Miscue.pdf</t>
  </si>
  <si>
    <t>Bradley Reese to have manipulated Paylocity’s geofence features, neglectfully ignored reporting to his assigned shift, further delayed loading operations once rain had cleared, lied to his immediate supervisor about his whereabouts and put Russell Marine at risk regarding the customer we are appointed to represent and Bradley personal liability's while “on the clock.”</t>
  </si>
  <si>
    <t>ROMAN, CRAIG</t>
  </si>
  <si>
    <t>Onboard safety meeting. Record in file.</t>
  </si>
  <si>
    <t>Barge draft training on barges. First time drafting barges in 5 years. He has a good attitude and willingness to learn. He took his time and was very cautious. Needs more training and experience before drafting alone.</t>
  </si>
  <si>
    <t xml:space="preserve">Trained on MGMT.  Sampling and paperwork. Craig is a very good worker. Pays close attention and shows lots of interest in his work. Craig will be a great surveyor after a litte more training and experience. </t>
  </si>
  <si>
    <t>Sanders, Keeyon</t>
  </si>
  <si>
    <t>JED</t>
  </si>
  <si>
    <t xml:space="preserve">Gavion Bucket job-cargo supervision, samples, drafting, and paperwork. In total, Jed ranked Keeyon as a 6 of 10 in regard to overall knowledge. Keeyon reported on time and had a really good attitude but appreared nervous. Jeds recommendation was for Keeyon to slow down but he does believe with time he will pick up the job expectations. The glaring skill Keeyon was lacking was his ability to draft.  </t>
  </si>
  <si>
    <t>Draft Training-JB went to Meraux fleet for draft training. Keeyon did not have much exposure to this outside of seeing others perform the task while working vessels. Initially, Keeyon’s progress started slowly but I do believe Keeyon is more of a "hands on learner." I do commend the fact that he will repeat the process both physically and mentally in efforts to retain the information. After 3/4 hours of drafting I found he was engaged, eager to learn and had grasped the principles for both box and rake barges. I do think as more drafts are performed his accuracy will improve but that can only come with practice.  Initially, our drafts had multiple inch differences but after continued training we started to fall between .25 and .5 inches of each other. Currently I would score him @ 7 of 10 with deficiencies being accuracy, inability to review the draft readings and spot inconsistencies in the readings, and last how to approach excessive water in tanks or leaking wing tanks.</t>
  </si>
  <si>
    <t>*ISO Training Reports*/19.2.4 Keeyon Sanders.pdf</t>
  </si>
  <si>
    <t>Draft Training to measure current techniques, ability to see water line, confidence in measuring rake barges, safety on the barge and skill. This was his 2nd draft training class in the field. Keeyon was in in full uniform, arrived on time &amp; in full PPE. Keeyon excels in his attitude, appears very thankful for the opportunity, eager to learn and looking for long term employment. See training record for topics discussed and observations made. Overall, Keeyon scored 7 of 10 needing to improve on these areas: speed, seeing water line in heavy chop and reviewing tally book for inconsistencies</t>
  </si>
  <si>
    <t>*ISO Training Reports*/19.3.4 Keeyon Sanders.pdf</t>
  </si>
  <si>
    <t>Darrow crane on the outside of the America, supervision of loading, sampling and drafting. Per Arvel, Keeyon had a general knowledge of work to be performed, was in uniform, on time and demonstrated a professional appearance. Keeyon has a good attitude, worked well with the stevedores, asked questions and is showing growth, in that, Arvel now finds Keeyon capable of performing this type of job going forward.</t>
  </si>
  <si>
    <t xml:space="preserve">JB </t>
  </si>
  <si>
    <t xml:space="preserve">Keeyon resigned effective 4.11.9. Appears he had personal matters come about that restricted his abilities to continue working at RMG. He stated to JB that the shift work was interfering with his relationship with his daughter and over the last few weeks his probation started to require his reporting more frequently therefore causing him to show up late continually and with the largest fear require him to not be able to report to assigned shifts or leave the shift earlier than permitted. Rehire should e discussed with ownership but I (JB) believe we invested heavily in Keeyon's training and success but were not able to recoup the investment during his six months of employment. In addition, he left abruptly and without regard for RMG’s investment. </t>
  </si>
  <si>
    <t>PONCE, DOUGLAS</t>
  </si>
  <si>
    <t>SICARD, DANNY</t>
  </si>
  <si>
    <t>Safety and ops training at a midstream boat in Darrow. Record in file.</t>
  </si>
  <si>
    <t>Tools/Training/*Emails for Matrix*/19.6.19 Danny Sicard-Resignation.pdf</t>
  </si>
  <si>
    <t>Danny Sicard confirmed his retirement…see email support</t>
  </si>
  <si>
    <t>STEVERSON, JEREMY</t>
  </si>
  <si>
    <t>Date: 3/5/16</t>
  </si>
  <si>
    <t>Bobby Sutherland</t>
  </si>
  <si>
    <t>Notes: Matt and Jeremy did a thorough job when probing and found 2 covers with COFO in and LDC WC barge.</t>
  </si>
  <si>
    <t>Date:4/6/16</t>
  </si>
  <si>
    <t>Supervisor:Reese Allemore</t>
  </si>
  <si>
    <t>Notes: Jeremy seems to be taking the leader ship role he was given very well. Consistenly doing a good job probing and sending good pictures.</t>
  </si>
  <si>
    <t>Tom Russell</t>
  </si>
  <si>
    <t>Jeremy and his probe team did a great job finding coal (rock mineral) mixed in a Krohn CGFP barge. The barge was rejected for Krohn and not loaded to the ship. This would have been a major problem for Krohn in Ireland. Job well done in finding this admixture and reporting from the fleet.</t>
  </si>
  <si>
    <t>Trained on probing. Is capable of probing as leader. Was told to stop wearing sport shorts on job.</t>
  </si>
  <si>
    <t>Safety, probing and drafting meeting in the office prior to going in the fleet. Interoffice meetings</t>
  </si>
  <si>
    <t>Training on probing and drafting. He was in uniform but shirt ripped. Good attitude but flustered with changes. Changes brings out a poor attitude. He is capable of doing his job.</t>
  </si>
  <si>
    <t>I went through the barge draft survey presentation made by John M. I wanted them to understand all aspects of drafting barges. I think this presentation helps the guys understand the importance of accurately drafting barges. Jeremy can perform drafting without supervision. But the presentation likely informed him of how his information is used once it gets to the office.</t>
  </si>
  <si>
    <t xml:space="preserve">Probing w/ Sampling and Temps-NO DRAFTS. JS fully comprehends the position in regards to working his list, navigation of fleets, and cargo inspection. Due note this week EXTREME HEAT was present and fatigue was a factor as JS had worked 11 of 14 (110 hours)days over a period of two weeks (9/10-9/23) so I do understand the fatigue.  On the other hand, issues preventable were his boots were worn beyond allowable limits and were causing his feet pain as he worked, he also ran late for a 0600 shift arriving @ 0636.  In total this was a tough day but he did push through, and I should note the time previous I went out with Jeremy his performace was considerably better.. he was really "on his game."  Jeremy is capable of being a lead just the physcial demands can push his limits and he has to be able better manage his PPE and truck/tools ensuring all are at 100% operable at all time.  </t>
  </si>
  <si>
    <t>Probe Training-Sample, Temp and Drafting. Per JT, Jeremy seemed to have a good overall knowledge of the job to be performed and it's responsibilities. Jaime noted Jeremy to commonly have uniform issues but did have proper boots on this day and made no mention of any PPE issues. Jeremy has a good attitude and maintains relationships in the fleet in efforts to keep the job moving.  In all, Jaime felt Jeremy does a pretty good job, pays attention and understands the cargo.  One key note was Jeremy asked whether the office was looking for quality or quantity and Jaime confirmed QUALITY always outweighs QUANTITY. Other observations/questions, how much water needs to be present in the wing tanks before additional measurements are need and when drafting do we take the mark from the top or bottom of the caulk mark.</t>
  </si>
  <si>
    <t>AT supervised SN&amp;JS in various barge fleets. Scope to include barge inspection, sampling and drafting. Jeremy had a good attitude; appearance was fine and was just a few minutes after the 0700 start requested. Per AT, he was proactive, checked his equipment prior to leaving, communicated well with the barge fleets and made efforts to safe time and increase his efficient. While in the fleet, he performed thorough inspections, removed damaged cargo and temp’d the cargo properly.  Today proved JS to be a lead prober. If I (JB) could offer any critique, it would be to grow in his leadership abilities and hold his help accountable to the RMG standards….and that is more of a observation of mine as his direct superior.</t>
  </si>
  <si>
    <t xml:space="preserve">Santiago advised Jeremy on the day prior that anytime he is unable to track a barge on his daily probe list, to notify Santiago in a timely manner so that other resources can be utilized for finding the barge in question.  Just a simple call or text would suffice.  Well the following day Jeremy again notifies Santiago at the end of his day that he (Jeremy) was unable to track a barge and would be coming in one barge short.  Santiago at 1500 ended by finding the barge and requiring Jeremy to turn around and complete the barge as it had arrived in their assigned fleet at 1000.  Jeremy blamed Kenry and that dispatch was unable to understand him but ALL Jeremy had to do was communicate and inform Santiago of the barge not having arrived and there would have been no issue. Bottom Line his communication has to improve and appears he is not tracking barges with the urgency we aspect from a lead. </t>
  </si>
  <si>
    <t>7/27/19 &amp; 8/5/19</t>
  </si>
  <si>
    <t xml:space="preserve">Per Santiago Jeremy was one hour late for work on 7/27/19 and a NO Call NO Show on 8/5/19 for his scheduled shift probing.  Later in the morning, Jeremy finally surfaced @ 0951 and explained he work up to his phone being dead and that was the reason for his absence. </t>
  </si>
  <si>
    <t>per SN, 30 min late - called at 7:04</t>
  </si>
  <si>
    <t>STONE, JOE</t>
  </si>
  <si>
    <t>site visit @ Artco-midstream bucket load w/ sampling, drafts, monitoring cargo condition and phyto. Joe showed competencies in all areas listed above and was active, engaged, confident and able to execute all necessary aspects. I think his previous river experience allowed for him to transition into our roles seamlessly and positions Joe's role as a level 2 surveyor.</t>
  </si>
  <si>
    <t>Surveyor did an excellent job in mitigating a damaged cargo situation on MV Alora. Communicated and Documented events in a professional manner.</t>
  </si>
  <si>
    <t>THORNING, GARRET</t>
  </si>
  <si>
    <t xml:space="preserve">
-----Original Message-----
From: Larry Vanderbrook, RMG 
Sent: Wednesday, February 17, 2016 10:54 AM
To: rmgops; Sheryl Schaff
Subject: Employee dismissal
On 2/16/16 a decision was made by pat and tom and myself to terminate Garett Thorning. 
The reason for his termination was for his lack of performance in his job duties as well as taking it upon himself not to use a company vehicle which was available .
Also note I told him that also due to a down turn in the business we no longer needed his service. 
After we spoke he clearly sounded like all was understood and he had no response .
I told him he needs to turn in his equipment and any thing we assigned to him and then he would receive his final paycheck .
Bobby Sutherland has removed him from the RMG email list on 2/16/16
Sent from my iPhone
</t>
  </si>
  <si>
    <t>TRICHE, PHIL</t>
  </si>
  <si>
    <t>Retired August 2016</t>
  </si>
  <si>
    <t>VICKERS, ANDREW</t>
  </si>
  <si>
    <t>9/29/2014 - Rehire ??</t>
  </si>
  <si>
    <t xml:space="preserve">WEAVER, RYAN </t>
  </si>
  <si>
    <t>Informed Accounting Ryan was terminated effective 7.2.18.  All equipment has been receeived, notified Bobby for email and Bruce for scan cards.  JB has removed from the portal.</t>
  </si>
  <si>
    <t>WELLS, STEVE</t>
  </si>
  <si>
    <t>Steve retired !!! Wish him the best !!</t>
  </si>
  <si>
    <t>WILLIAMS, JARED</t>
  </si>
  <si>
    <t xml:space="preserve">Cargill Bucket Load w/phyto and drafts, final day of vessel.  Jared did show interest, but on the other hand will still have a long way to go before able to work alone. Note this job was a difficult one given it is the final shift to completion but in all Jared was still not able to grasp the full scope and only served as a 2nd hand vs. in training for a lead role. </t>
  </si>
  <si>
    <t xml:space="preserve">Probing w/ Sampling and Temps-NO DRAFTS. JW is still learning the position in regards to working his list, navigation of fleets, and cargo inspection. Due note this week EXTREME HEAT was present and fatigue was a factor as JW had worked 12 of 14 days (125 hours) over a period of two weeks (9/10-9/23). Initailly his youth was showing at times, as he did not grasp the volitility of our business but lately his overall commitment to the business is showing greater improvement and it seems his feels more connected to RMG and part of our team.  At this time he still in not competent to lead a probe team or work as a 2nd man on a ship. He does need work on drafting but is progressing at a pace indictave of his age and previous work exp. I also have to exersize more paitence to grow him as an employee. </t>
  </si>
  <si>
    <t>Meet team in the fleet- Manny and Jared. List of 15 sample and temperatures ONLY. Jared did not execute all the responsibilities needed but to his credit nor did Manny dictate him to do so.  Over all Jared's attention to detail needs to improve, his willingness to stay engaged throughout the entire shift and listen to the instructions provided by ops or his lead.  Jared has a basic knowledge and has the potential if he applies his knowledge and training but at this time he needs to build ops confidence in his quality of work and demonstrate his skill set before I would feel comfortable with him acting as a lead.  In regards to PPE, he did not have a hard hat or pants required when probing and this is the second time I found him in the fleet without pants since hire (5/30/18)</t>
  </si>
  <si>
    <t>Draft Training-JB went to Meraux fleet for draft training. Jared demonstrated a basic knowledge of the process but since he had never performed the task alone he was unsure of exactly how much he did not know (In all I'd initially score him @ 3 out of 10) having really only a basic grasp of the process and how to complete the paperwork. He was on time, in full PPE, demonstrated a good attitude-whch was a needed impovement from his last training session. After 3/4 hours of drafting I found he was engaged, eager to learn and had grasped the principles for both Box and Rake barges. I do think as more drafts are performed his accuracy will improve but that can only come with practice.  Currently I would score him @ 7 of 10) with defiencies being accuracy,  inability to review the draft readings and spot inconsistencies of the reading, and how to approach excessive water in tanks or leaking wing tanks.</t>
  </si>
  <si>
    <t>Tools/Training/*ISO Training Reports*/19.1.17 Jared Williams.pdf</t>
  </si>
  <si>
    <t>Lost key-Jared and Sam are teamed for the day.  Jaime sent out to train w/ them at Laplace, when they arrived Jared left the key in the ignition (off position), went to the fleet, then returned to find the key was locked in the truck.  Jared had to have a spare brought out from UNO as all 3 waited 1 hour for the spare to arrive. The total lost production was no less 3 than hours. (JB-2, JW-1)</t>
  </si>
  <si>
    <t>Tools/Training/*ISO Training Reports*/19.2.14 Jared Williams.pdf</t>
  </si>
  <si>
    <t xml:space="preserve">Probing with drafts-Jared has a fair knowledge of the scope to be performed BUT IS NOT A LEAD.  Jared was in uniform and had a good attitude toward the job but Jaime felt he was a bit to relaxed in his approach. Jaime felt his probing is just enough to cover the minimum standards but doesn't seem engaged. Jaime felt he needed to be spot checked often and notes Jared has been known to short the correct methods.   </t>
  </si>
  <si>
    <t>Tools/Training/*ISO Training Reports*/19.5.3 Jared Williams.pdf</t>
  </si>
  <si>
    <t>Producers Rice Barge inspections (Milled Rice), scope to include: inspection of cargo, temps, damage identification and removal.  Jared was in uniform, walked all barges with JB and investigated damages found in the barge.  Jared also tracked barges with the crew boat driver, dispatch, and prepared reports upon completion.
On this day, Jared demonstrated the knowledge needed to start moving into a lead role and furthered my belief that he can be a valuable employee when he stays focused, commits to continued learning and values what is required as a lead prober and protect our customers. He will still need to be signed of as able to draft prior to being considered in a lead role or considered for mid-stream jobs as a second man.</t>
  </si>
  <si>
    <t>Tools/Training/*ISO Training Reports*/19.5.22 Jared Williams.pdf</t>
  </si>
  <si>
    <t>Drafting Empty barges with Donald @ Darrow 175.  Donald and Jared were paired for the day with inspections and drafts.  Per Donald,  He knows stbd to port and bow to stern, he is able to make clean caulk marks and work his draft tape. Donald trained and reviewed Jared and felt he (Jared) would be competent to draft both initial and final just needs more frequency to gain confidence.</t>
  </si>
  <si>
    <t>`</t>
  </si>
  <si>
    <t>Tools/Training/*ISO Training Reports*/19.6.5 Jared Williams.pdf</t>
  </si>
  <si>
    <t>Draft training in Meraux with Arvel. Jared was in uniform, on time, had a good attitude and understood the job to be performed. Per Arvel, he knows how to draft barges, took his time to get the reading and with more practice will prove competent and qualified to draft.  At this time and based on this report I would deem Jared a competent to draft and just needs for training and practice</t>
  </si>
  <si>
    <t>Tools/Training/*Emails for Matrix*/19.6.13 Jared Williams-Miscue.pdf</t>
  </si>
  <si>
    <t>Based on barge analysis origin vs. ship &amp; probe Bruce and Stuart concluded the 9 barges inspected in Darrow were not done as trained or by RMG protocols. Reese, JB and Stuart meet with Scott and Jared individually to discuss the day’s activities and determined the items listed in the supporting email.  In short, Jared admitted to having performed both/only the sampling and temping during inspection.  Says he sampled every barge although the analysis did not exactly support this.  Without question Jared and Scott maliciously took our business into their own hands.</t>
  </si>
  <si>
    <t>Tools/Training/*Emails for Matrix*/19.6.18 Jared Williams-Miscue.pdf</t>
  </si>
  <si>
    <t xml:space="preserve">Draft tape left in probe truck. ISO and company equipment control issue.  Jared was emailed a verbal warning </t>
  </si>
  <si>
    <t>Tools/Training/*Emails for Matrix*/19.9.3 Jared Williams-Miscue.pdf</t>
  </si>
  <si>
    <t>Jared arrived 20 minutes late for shift starting @ 0700</t>
  </si>
  <si>
    <t>Tools/Training/*Emails for Matrix*/19.9.7 Jared Williams-Miscue.pdf</t>
  </si>
  <si>
    <t>Per SN, EN &amp; JW didn’t send and update about having problems with the launch service and went in without discussing with me.</t>
  </si>
  <si>
    <t>Tools/Training/*Emails for Matrix*/19.9.12 Jared Williams-Miscue.pdf</t>
  </si>
  <si>
    <t>Jared arrived 15 minutes late for shift starting @ 0700</t>
  </si>
  <si>
    <t>Tools/Training/*Emails for Matrix*/19.9.18 Jared Williams-Miscue.pdf</t>
  </si>
  <si>
    <t>JB spoke to Jared, let him know this was a verbal warning and if his punctuality did not improve further actions would be taken.  Jared took responsibilityand said he will make the needed improvements.</t>
  </si>
  <si>
    <t>Tools/Training/*ISO Training Reports*/19.12.5 Jared Willams.pdf</t>
  </si>
  <si>
    <t>Jared drafted 7 barges and was an 1” or more off on 4 of them (his worst being about 1 1/2” off). Every one of his outturns came up less than the scale weight, so it seems that he tends to skew that way. I don’t think he has much experience drafting empties. That might explain why his results weren’t as good.</t>
  </si>
  <si>
    <t>Tools/Training/*Emails for Matrix*/19.12.10 Jared Williams-MIscue.pdf</t>
  </si>
  <si>
    <t>Per Brent Brown (ADM/ARTCO Manager), a call came in from the crew boat Captain informing Brent that Jared Williams has repeatedly come on site missing parts of his
Required P.P.E. When he is asked if he has his missing P.P.E. he begins to argue with the
Captain about it and is expecting them to provide the missing P.P.E. to him. This is unacceptable and will not be tolerated, JB</t>
  </si>
  <si>
    <t xml:space="preserve">n/a </t>
  </si>
  <si>
    <t>as per Jared's request, his employment status was changed from full time w/ 40 hour guarantee to part time NO guarantee</t>
  </si>
  <si>
    <t>WOOD, NOAH</t>
  </si>
  <si>
    <t>Drafting training on a barge. This is his first training session for drafting. He seemed to be understanding the process. He appeared to be comfortable performing the job. Needs more work before he can draft alone.</t>
  </si>
  <si>
    <t>Draft training on a barge. Good appearance. Noah did a very good job and pays close attention. With more OTJ training and experience, he will do a great job.</t>
  </si>
  <si>
    <t>JB-Noah resigned effective 6/18/18 to take a postion with SGS at the DOW plant. Per Noah he was to be paid $17 per hour with upwards opportunity to move into the plant in the future. Noah did provide 2 weeks notice and would be eligible for re-hire</t>
  </si>
  <si>
    <t>YAWN, CHRISTOPHER</t>
  </si>
  <si>
    <t xml:space="preserve">JB-Informed Ops &amp; Accounting Christopher resigned effective 6.14.18.  Reason was not stated other than personal, all equipment and PPE was returned </t>
  </si>
  <si>
    <t>WALL, CHRISTIAN</t>
  </si>
  <si>
    <t>Date: January 9, 2016</t>
  </si>
  <si>
    <t>Supervisor: Steve Wells for Pete Holmes</t>
  </si>
  <si>
    <t>Notes: On Job Training - Ship loading operation at Kinder Morgan. Record in his file.</t>
  </si>
  <si>
    <t>The "5 Stages of Learning" may be useful in determining competence levels. Initially described as “Four Stages for Learning Any New Skill”, the theory was developed in the 1970s by Noel Burch.  David Robson, in "The Intelligence Trap" (https://davidrobson.me/the-intelligence-trap/), has introduced a fifth stage (in 2019). See image below.</t>
  </si>
  <si>
    <t>Key &amp; Instructions</t>
  </si>
  <si>
    <t>Topics Only Requiring Informational Awareness (e.g., General)</t>
  </si>
  <si>
    <t>Cell Entry</t>
  </si>
  <si>
    <t>Displayed</t>
  </si>
  <si>
    <t>Meaning</t>
  </si>
  <si>
    <r>
      <rPr>
        <b/>
        <u/>
        <sz val="14"/>
        <color rgb="FFFF0000"/>
        <rFont val="Calibri"/>
        <family val="2"/>
        <scheme val="minor"/>
      </rPr>
      <t>1: Aware:</t>
    </r>
    <r>
      <rPr>
        <sz val="14"/>
        <color theme="1"/>
        <rFont val="Calibri"/>
        <family val="2"/>
        <scheme val="minor"/>
      </rPr>
      <t xml:space="preserve">   </t>
    </r>
    <r>
      <rPr>
        <i/>
        <sz val="14"/>
        <color theme="1"/>
        <rFont val="Calibri"/>
        <family val="2"/>
        <scheme val="minor"/>
      </rPr>
      <t>[e.g., induction training, ISO 9001/AS9100 Awareness training] 
        Binary evidence of training (Yes/No) as a single (non-recurring) event.</t>
    </r>
  </si>
  <si>
    <t>Are now aware / trained</t>
  </si>
  <si>
    <t xml:space="preserve">Activities requiring a level of Competency </t>
  </si>
  <si>
    <t>5 Stages of Learning</t>
  </si>
  <si>
    <t>Space</t>
  </si>
  <si>
    <t>Does not perform this task. No training required on this process/topic.</t>
  </si>
  <si>
    <t>0</t>
  </si>
  <si>
    <r>
      <rPr>
        <b/>
        <u/>
        <sz val="14"/>
        <color rgb="FFFF0000"/>
        <rFont val="Calibri"/>
        <family val="2"/>
        <scheme val="minor"/>
      </rPr>
      <t>0: Training Needed:</t>
    </r>
    <r>
      <rPr>
        <i/>
        <sz val="14"/>
        <color theme="1"/>
        <rFont val="Calibri"/>
        <family val="2"/>
        <scheme val="minor"/>
      </rPr>
      <t xml:space="preserve">  Training Required, but has not been trained or has not read Process / Document</t>
    </r>
  </si>
  <si>
    <t>Don't know what they don't know.</t>
  </si>
  <si>
    <r>
      <rPr>
        <b/>
        <u/>
        <sz val="14"/>
        <color rgb="FFFF0000"/>
        <rFont val="Calibri"/>
        <family val="2"/>
        <scheme val="minor"/>
      </rPr>
      <t>1: Induction Period</t>
    </r>
    <r>
      <rPr>
        <sz val="14"/>
        <color theme="1"/>
        <rFont val="Calibri"/>
        <family val="2"/>
        <scheme val="minor"/>
      </rPr>
      <t xml:space="preserve">   </t>
    </r>
    <r>
      <rPr>
        <i/>
        <sz val="14"/>
        <color theme="1"/>
        <rFont val="Calibri"/>
        <family val="2"/>
        <scheme val="minor"/>
      </rPr>
      <t>[New to the job or task; Inexperienced; Don't know what they don't know] 
        Needs to have assistance to start and complete task. Requires Supervision. Has read through Process Documentation: Low understanding.</t>
    </r>
  </si>
  <si>
    <t>Are aware of what they need to learn.</t>
  </si>
  <si>
    <r>
      <rPr>
        <b/>
        <u/>
        <sz val="14"/>
        <color rgb="FFFF0000"/>
        <rFont val="Calibri"/>
        <family val="2"/>
        <scheme val="minor"/>
      </rPr>
      <t>2: Low Level of Competence</t>
    </r>
    <r>
      <rPr>
        <b/>
        <sz val="14"/>
        <color rgb="FFFF0000"/>
        <rFont val="Calibri"/>
        <family val="2"/>
        <scheme val="minor"/>
      </rPr>
      <t xml:space="preserve">  </t>
    </r>
    <r>
      <rPr>
        <sz val="14"/>
        <color theme="1"/>
        <rFont val="Calibri"/>
        <family val="2"/>
        <scheme val="minor"/>
      </rPr>
      <t xml:space="preserve"> </t>
    </r>
    <r>
      <rPr>
        <i/>
        <sz val="14"/>
        <color theme="1"/>
        <rFont val="Calibri"/>
        <family val="2"/>
        <scheme val="minor"/>
      </rPr>
      <t>[Has some knowledge and skills; learning; not competent yet; Doesn't know how to move forward; Inconsistent performance and progress] (e.g., Apprentice)
       Can start task but still requires Supervision - might have questions to finish. Still needs to refer to Process Documentation (e.g., Flow Charts, Work Instructions)</t>
    </r>
  </si>
  <si>
    <t>Practicing the skill requires concentration and deliberation.</t>
  </si>
  <si>
    <r>
      <rPr>
        <b/>
        <u/>
        <sz val="14"/>
        <color rgb="FFFF0000"/>
        <rFont val="Calibri"/>
        <family val="2"/>
        <scheme val="minor"/>
      </rPr>
      <t>3: Moderate Level of Competence</t>
    </r>
    <r>
      <rPr>
        <b/>
        <sz val="14"/>
        <color rgb="FFFF0000"/>
        <rFont val="Calibri"/>
        <family val="2"/>
        <scheme val="minor"/>
      </rPr>
      <t xml:space="preserve">  </t>
    </r>
    <r>
      <rPr>
        <sz val="14"/>
        <color theme="1"/>
        <rFont val="Calibri"/>
        <family val="2"/>
        <scheme val="minor"/>
      </rPr>
      <t xml:space="preserve"> </t>
    </r>
    <r>
      <rPr>
        <i/>
        <sz val="14"/>
        <color theme="1"/>
        <rFont val="Calibri"/>
        <family val="2"/>
        <scheme val="minor"/>
      </rPr>
      <t>[Demonstrated competence; experienced; Makes productive contributions; Generally skillful and adept] (e.g., Journeyman)
        Can perform task without supervision. Can recommend edits/revisoins to Process Documentation (e.g., Flow Charts, Work Instructions)</t>
    </r>
  </si>
  <si>
    <t>Makes decisions quickly and intuitiverly, but vulnerable to bias.</t>
  </si>
  <si>
    <r>
      <rPr>
        <b/>
        <u/>
        <sz val="14"/>
        <color rgb="FFFF0000"/>
        <rFont val="Calibri"/>
        <family val="2"/>
        <scheme val="minor"/>
      </rPr>
      <t>4: High Level of Competence</t>
    </r>
    <r>
      <rPr>
        <b/>
        <sz val="14"/>
        <color rgb="FFFF0000"/>
        <rFont val="Calibri"/>
        <family val="2"/>
        <scheme val="minor"/>
      </rPr>
      <t xml:space="preserve">  </t>
    </r>
    <r>
      <rPr>
        <sz val="14"/>
        <color theme="1"/>
        <rFont val="Calibri"/>
        <family val="2"/>
        <scheme val="minor"/>
      </rPr>
      <t xml:space="preserve"> </t>
    </r>
    <r>
      <rPr>
        <i/>
        <sz val="14"/>
        <color theme="1"/>
        <rFont val="Calibri"/>
        <family val="2"/>
        <scheme val="minor"/>
      </rPr>
      <t>[Accomplished; Consistently competent; Recognized by others as an expert] (e.g., Master Craftsman)
        Can perform task without supervision, capable of training other associates and could be considered a SME. Can develop/write Process Documentation.</t>
    </r>
  </si>
  <si>
    <t>Know when to question their intuitions and eliminate errors.</t>
  </si>
  <si>
    <t>It should be understood that "training" (Learning) is a means to an end (Competence). A Training record alone is meaningless. What we're concerned with is evidence that Competence has been demomstrated and confirmed.</t>
  </si>
  <si>
    <t>Definitions</t>
  </si>
  <si>
    <r>
      <rPr>
        <b/>
        <i/>
        <sz val="14"/>
        <color theme="1"/>
        <rFont val="Calibri"/>
        <family val="2"/>
        <scheme val="minor"/>
      </rPr>
      <t xml:space="preserve">ISO/IEC Directives-Part 1, Annex SL, Appendix 2:2022 — "Harmonized structure for MSS with guidance for use"
3.9  Competence
</t>
    </r>
    <r>
      <rPr>
        <i/>
        <sz val="14"/>
        <color theme="1"/>
        <rFont val="Calibri"/>
        <family val="2"/>
        <scheme val="minor"/>
      </rPr>
      <t>ability to apply knowledge and skills to achieve intended results</t>
    </r>
  </si>
  <si>
    <r>
      <t>Note: ISO 9000:2015 includes a note under the above definition stating: "</t>
    </r>
    <r>
      <rPr>
        <i/>
        <sz val="14"/>
        <color theme="1"/>
        <rFont val="Calibri"/>
        <family val="2"/>
        <scheme val="minor"/>
      </rPr>
      <t>Demonstrated competence is sometimes referred to as qualification.</t>
    </r>
    <r>
      <rPr>
        <sz val="14"/>
        <color theme="1"/>
        <rFont val="Calibri"/>
        <family val="2"/>
        <scheme val="minor"/>
      </rPr>
      <t>"</t>
    </r>
  </si>
  <si>
    <r>
      <t xml:space="preserve">ISO 30401:2018, "Knowledge management systems — Requirements"
3.25  Knowledge
</t>
    </r>
    <r>
      <rPr>
        <i/>
        <sz val="14"/>
        <color theme="1"/>
        <rFont val="Calibri"/>
        <family val="2"/>
        <scheme val="minor"/>
      </rPr>
      <t>human or organizational asset enabling effective decisions and action in context
Note 1 to entry: Knowledge can be individual, collective or organizational.
Note 2 to entry: There are diverse views on the scope covered within knowledge, based on context and purpose. The definition above is general as to the various perspectives. Examples of knowledge include insights and know-how.
Note 3 to entry: Knowledge is acquired through learning or experience.</t>
    </r>
  </si>
  <si>
    <r>
      <t xml:space="preserve">ISO 30401:2018, "Knowledge management systems — Requirements"
3.30  Skill
</t>
    </r>
    <r>
      <rPr>
        <i/>
        <sz val="14"/>
        <color theme="1"/>
        <rFont val="Calibri"/>
        <family val="2"/>
        <scheme val="minor"/>
      </rPr>
      <t>learned capacity to perform a task to a specified expectation</t>
    </r>
    <r>
      <rPr>
        <b/>
        <i/>
        <sz val="14"/>
        <color theme="1"/>
        <rFont val="Calibri"/>
        <family val="2"/>
        <scheme val="minor"/>
      </rPr>
      <t xml:space="preserve">
</t>
    </r>
  </si>
  <si>
    <t>The "Competency Matrix" tabs utilize "Conditional Formatting" to produce the block quadrants. Simply enter the number (from the above key) in the desired cell to produce the appropriate block icon. 
To begin, add all of your training courses in Row 3. You can add or delete columns as needed. And to add  the conditional cell quadrant boxes , highlight the column containing the quadrant box cells and copy it to the desired cells. 
There are 2 tabs provided. The first is for "Current staff". As staff leave the company, copy that worker's row into the "Former Staff" tab. This provides a historical record that can be used to confirm that the former staff member was competent to perform previous tasks/work. And if that staff member returns, then the row can be copied back to the "Current Staff" tab.
If you have no need for the "Recurring Certification" sheet and/or the "Fork Lift Operator Qualification" sheet, one or both of these sheets can be deleted.</t>
  </si>
  <si>
    <t>Discussion</t>
  </si>
  <si>
    <t>Image Source:  http://www.resultswise.com.au/what-stage-of-leadership-competence/</t>
  </si>
  <si>
    <r>
      <rPr>
        <b/>
        <u/>
        <sz val="14"/>
        <color rgb="FFFF0000"/>
        <rFont val="Calibri (Body)"/>
      </rPr>
      <t>0: Unaware</t>
    </r>
    <r>
      <rPr>
        <u/>
        <sz val="14"/>
        <color theme="1"/>
        <rFont val="Calibri"/>
        <family val="2"/>
        <scheme val="minor"/>
      </rPr>
      <t>:</t>
    </r>
    <r>
      <rPr>
        <sz val="14"/>
        <color theme="1"/>
        <rFont val="Calibri"/>
        <family val="2"/>
        <scheme val="minor"/>
      </rPr>
      <t xml:space="preserve"> Indicates that "training" is required, but has not yet taken place.</t>
    </r>
  </si>
  <si>
    <t>Is unaware / untrained</t>
  </si>
  <si>
    <t>Certification Status</t>
  </si>
  <si>
    <t>IPC J-STD-001 Certified (2 year int. - Re-Cert within 6 Mo.)</t>
  </si>
  <si>
    <t>IPC J-STD-001 Certified Trainers (2 year int. - Re-Cert within 6 Mo.)</t>
  </si>
  <si>
    <t>AWS Certified Welders (Valid for 6 months)</t>
  </si>
  <si>
    <t>Staff Member</t>
  </si>
  <si>
    <t>Init. Cert. Date</t>
  </si>
  <si>
    <t>Cert. Cycle</t>
  </si>
  <si>
    <t>Certified By</t>
  </si>
  <si>
    <t>Cert. Date</t>
  </si>
  <si>
    <t>Re-Cert. Due</t>
  </si>
  <si>
    <t>Status</t>
  </si>
  <si>
    <t>Cert. Due</t>
  </si>
  <si>
    <t>Kate French</t>
  </si>
  <si>
    <t>IPC</t>
  </si>
  <si>
    <t>Shawn Jones</t>
  </si>
  <si>
    <t>Maria Gonzalez</t>
  </si>
  <si>
    <t>AWS</t>
  </si>
  <si>
    <t>Sara Fisher</t>
  </si>
  <si>
    <t>Jill Smyth</t>
  </si>
  <si>
    <t>TBD</t>
  </si>
  <si>
    <t>Qualification Status</t>
  </si>
  <si>
    <t>Fork Lift Operator Qualification (Ref. 29 CFR § 1910.178(L))</t>
  </si>
  <si>
    <t>Initial Qualification</t>
  </si>
  <si>
    <t>Re-Qualification #1</t>
  </si>
  <si>
    <t>Re-Qualification #2</t>
  </si>
  <si>
    <t>Re-Qualification #3</t>
  </si>
  <si>
    <t>Training Date</t>
  </si>
  <si>
    <t>Eval. Date</t>
  </si>
  <si>
    <t>Evaluator (Name)</t>
  </si>
  <si>
    <t>Re-Traiing Date</t>
  </si>
  <si>
    <t>Reason for Re-Evaluation</t>
  </si>
  <si>
    <t>Handling RFIs (Requests for Information)</t>
  </si>
  <si>
    <t>Responding to RFQs (Requests for Quotes)</t>
  </si>
  <si>
    <t>Order Review &amp; Entry Process</t>
  </si>
  <si>
    <t>Handling Changes to Orders</t>
  </si>
  <si>
    <t>–</t>
  </si>
  <si>
    <t>Engineering Procedure / Process</t>
  </si>
  <si>
    <t>ECO Procedure / Process</t>
  </si>
  <si>
    <t>Configuration Management Process</t>
  </si>
  <si>
    <t xml:space="preserve"> –</t>
  </si>
  <si>
    <t>Supply Chain Management Procedure / Process</t>
  </si>
  <si>
    <t>Purchasing Procedure / Process</t>
  </si>
  <si>
    <t>Receiving Inspection Process</t>
  </si>
  <si>
    <t>Production Planning Process (Incl. Changes)</t>
  </si>
  <si>
    <t>CNC Programming</t>
  </si>
  <si>
    <t>Understanding of GD&amp;T</t>
  </si>
  <si>
    <t>Understanding of Job Routers / Travelers</t>
  </si>
  <si>
    <t xml:space="preserve">Material Cutting Process (Saw) </t>
  </si>
  <si>
    <t xml:space="preserve">Material Cutting Process (Laser) </t>
  </si>
  <si>
    <t>CNC Machine Operator (4 Axis)</t>
  </si>
  <si>
    <t>CNC Machine Operator (5 Axis)</t>
  </si>
  <si>
    <t>Manual Drilling</t>
  </si>
  <si>
    <t>Punch Press Operation</t>
  </si>
  <si>
    <t>Press Brake Setup &amp; Operation</t>
  </si>
  <si>
    <t>Deburr &amp; Polish</t>
  </si>
  <si>
    <t>Assembly Process</t>
  </si>
  <si>
    <t>Painting</t>
  </si>
  <si>
    <t>Packaging Process</t>
  </si>
  <si>
    <t>Shipping Process</t>
  </si>
  <si>
    <t>Control of Documented Information</t>
  </si>
  <si>
    <t>Control of Measurement &amp; Test Equipment (M&amp;TE)</t>
  </si>
  <si>
    <t>Control of Nonconforming Product Procedure / Process</t>
  </si>
  <si>
    <t>Corrective Action Process</t>
  </si>
  <si>
    <t>Handling Customer Complaints &amp; Warranty Returns</t>
  </si>
  <si>
    <t>Internal Audit Program</t>
  </si>
  <si>
    <t>Risk Management Process</t>
  </si>
  <si>
    <t>First Article Inspection (FAI) &amp; Reporting</t>
  </si>
  <si>
    <t>Product Inspection (Incl. Sampling)</t>
  </si>
  <si>
    <t>CMM Operation</t>
  </si>
  <si>
    <t xml:space="preserve"> – List any other quality-related Training</t>
  </si>
  <si>
    <t>Order Review</t>
  </si>
  <si>
    <t>Engineering</t>
  </si>
  <si>
    <t>Procurement</t>
  </si>
  <si>
    <t>Production</t>
  </si>
  <si>
    <t>Quality Control</t>
  </si>
  <si>
    <t>Awareness (ISO 9001 / AS9100, sec. 7.3)</t>
  </si>
  <si>
    <t>List any other General QMS Training</t>
  </si>
  <si>
    <t>List Other Training</t>
  </si>
  <si>
    <t>General</t>
  </si>
  <si>
    <t>Other Training</t>
  </si>
  <si>
    <t>Sales</t>
  </si>
  <si>
    <t>John Smith</t>
  </si>
  <si>
    <t>Engineer</t>
  </si>
  <si>
    <t>Sam Smyth</t>
  </si>
  <si>
    <t>Buyer</t>
  </si>
  <si>
    <t xml:space="preserve">John Hamond </t>
  </si>
  <si>
    <t>Production Mgr.</t>
  </si>
  <si>
    <t>Shipping/Receiving</t>
  </si>
  <si>
    <t>Luke Wilson</t>
  </si>
  <si>
    <t>QA Manager</t>
  </si>
  <si>
    <t>Rick Elliott</t>
  </si>
  <si>
    <t>QC Inspector</t>
  </si>
  <si>
    <t>Lisa Webster</t>
  </si>
  <si>
    <t>Competency Matrix</t>
  </si>
  <si>
    <t>Current
Position / Areas</t>
  </si>
  <si>
    <t xml:space="preserve">																			</t>
  </si>
  <si>
    <t xml:space="preserve">Individual Recurring Certification / Training Status </t>
  </si>
  <si>
    <t>AS9146 (Fod/FOD) Training  (2 year - Refresher)</t>
  </si>
  <si>
    <t>Cycle</t>
  </si>
  <si>
    <t>Re-Cert.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</si>
</sst>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d/yy;@"/>
  </numFmts>
  <fonts count="43"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charset val="129"/>
      <scheme val="minor"/>
    </font>
    <font>
      <sz val="12"/>
      <color theme="1"/>
      <name val="Calibri"/>
      <family val="2"/>
      <charset val="204"/>
      <scheme val="minor"/>
    </font>
    <font>
      <sz val="12"/>
      <color theme="1"/>
      <name val="Calibri"/>
      <family val="2"/>
      <charset val="204"/>
      <scheme val="minor"/>
    </font>
    <font>
      <b/>
      <sz val="11"/>
      <color theme="1"/>
      <name val="Calibri"/>
      <family val="2"/>
      <scheme val="minor"/>
    </font>
    <font>
      <b/>
      <sz val="14"/>
      <color theme="1"/>
      <name val="Calibri"/>
      <family val="2"/>
      <scheme val="minor"/>
    </font>
    <font>
      <sz val="11"/>
      <color theme="1"/>
      <name val="Calibri"/>
      <family val="2"/>
      <scheme val="minor"/>
    </font>
    <font>
      <b/>
      <sz val="12"/>
      <color theme="1"/>
      <name val="Calibri"/>
      <family val="2"/>
      <scheme val="minor"/>
    </font>
    <font>
      <sz val="14"/>
      <color theme="1"/>
      <name val="Calibri"/>
      <family val="2"/>
      <scheme val="minor"/>
    </font>
    <font>
      <sz val="11"/>
      <color theme="0"/>
      <name val="Calibri"/>
      <family val="2"/>
      <scheme val="minor"/>
    </font>
    <font>
      <u/>
      <sz val="11"/>
      <color theme="10"/>
      <name val="Calibri"/>
      <family val="2"/>
      <scheme val="minor"/>
    </font>
    <font>
      <u/>
      <sz val="11"/>
      <color theme="11"/>
      <name val="Calibri"/>
      <family val="2"/>
      <scheme val="minor"/>
    </font>
    <font>
      <sz val="12"/>
      <name val="Calibri"/>
      <family val="2"/>
      <scheme val="minor"/>
    </font>
    <font>
      <sz val="8"/>
      <name val="Calibri"/>
      <family val="2"/>
      <scheme val="minor"/>
    </font>
    <font>
      <sz val="11"/>
      <name val="Calibri"/>
      <family val="2"/>
      <scheme val="minor"/>
    </font>
    <font>
      <sz val="11"/>
      <color rgb="FF000000"/>
      <name val="Calibri"/>
      <family val="2"/>
      <scheme val="minor"/>
    </font>
    <font>
      <sz val="12"/>
      <color theme="1"/>
      <name val="Cambria"/>
      <family val="1"/>
    </font>
    <font>
      <sz val="12"/>
      <color rgb="FF000000"/>
      <name val="Calibri"/>
      <family val="2"/>
      <charset val="204"/>
      <scheme val="minor"/>
    </font>
    <font>
      <sz val="11"/>
      <color rgb="FF000000"/>
      <name val="Calibri"/>
      <family val="2"/>
    </font>
    <font>
      <sz val="11"/>
      <color rgb="FF000000"/>
      <name val="Calibri"/>
      <family val="2"/>
      <charset val="1"/>
    </font>
    <font>
      <sz val="16"/>
      <color theme="1"/>
      <name val="Calibri"/>
      <family val="2"/>
      <scheme val="minor"/>
    </font>
    <font>
      <sz val="22"/>
      <color theme="1"/>
      <name val="Calibri"/>
      <family val="2"/>
      <scheme val="minor"/>
    </font>
    <font>
      <u/>
      <sz val="11"/>
      <name val="Calibri"/>
      <family val="2"/>
      <scheme val="minor"/>
    </font>
    <font>
      <b/>
      <sz val="12"/>
      <name val="Calibri"/>
      <family val="2"/>
      <scheme val="minor"/>
    </font>
    <font>
      <b/>
      <sz val="14"/>
      <color theme="1"/>
      <name val="Calibri (Body)"/>
    </font>
    <font>
      <sz val="16"/>
      <color theme="0" tint="-0.499984740745262"/>
      <name val="Calibri"/>
      <family val="2"/>
      <scheme val="minor"/>
    </font>
    <font>
      <b/>
      <u/>
      <sz val="14"/>
      <color rgb="FFFF0000"/>
      <name val="Calibri"/>
      <family val="2"/>
      <scheme val="minor"/>
    </font>
    <font>
      <i/>
      <sz val="14"/>
      <color theme="1"/>
      <name val="Calibri"/>
      <family val="2"/>
      <scheme val="minor"/>
    </font>
    <font>
      <b/>
      <sz val="14"/>
      <color rgb="FFFF0000"/>
      <name val="Calibri"/>
      <family val="2"/>
      <scheme val="minor"/>
    </font>
    <font>
      <b/>
      <i/>
      <sz val="14"/>
      <color theme="1"/>
      <name val="Calibri"/>
      <family val="2"/>
      <scheme val="minor"/>
    </font>
    <font>
      <sz val="14"/>
      <color theme="1"/>
      <name val="Calibri (Body)"/>
    </font>
    <font>
      <b/>
      <u/>
      <sz val="14"/>
      <color rgb="FFFF0000"/>
      <name val="Calibri (Body)"/>
    </font>
    <font>
      <u/>
      <sz val="14"/>
      <color theme="1"/>
      <name val="Calibri"/>
      <family val="2"/>
      <scheme val="minor"/>
    </font>
    <font>
      <b/>
      <sz val="18"/>
      <color theme="1"/>
      <name val="Calibri (Body)"/>
    </font>
    <font>
      <b/>
      <sz val="20"/>
      <color theme="1"/>
      <name val="Calibri"/>
      <family val="2"/>
      <scheme val="minor"/>
    </font>
    <font>
      <b/>
      <sz val="10"/>
      <name val="Arial"/>
      <family val="2"/>
    </font>
    <font>
      <sz val="10"/>
      <name val="Arial"/>
      <family val="2"/>
    </font>
    <font>
      <sz val="10"/>
      <color theme="1"/>
      <name val="Calibri"/>
      <family val="2"/>
      <scheme val="minor"/>
    </font>
    <font>
      <b/>
      <sz val="18"/>
      <color theme="1"/>
      <name val="Calibri"/>
      <family val="2"/>
      <scheme val="minor"/>
    </font>
    <font>
      <sz val="12"/>
      <color theme="1"/>
      <name val="Calibri (Body)"/>
    </font>
    <font>
      <b/>
      <sz val="12"/>
      <color theme="1"/>
      <name val="Calibri (Body)"/>
    </font>
  </fonts>
  <fills count="17">
    <fill>
      <patternFill patternType="none"/>
    </fill>
    <fill>
      <patternFill patternType="gray125"/>
    </fill>
    <fill>
      <patternFill patternType="solid">
        <fgColor theme="0" tint="-0.34998626667073579"/>
        <bgColor indexed="64"/>
      </patternFill>
    </fill>
    <fill>
      <patternFill patternType="solid">
        <fgColor theme="1"/>
        <bgColor indexed="64"/>
      </patternFill>
    </fill>
    <fill>
      <patternFill patternType="solid">
        <fgColor rgb="FF000000"/>
        <bgColor indexed="64"/>
      </patternFill>
    </fill>
    <fill>
      <patternFill patternType="solid">
        <fgColor theme="2" tint="-0.249977111117893"/>
        <bgColor indexed="64"/>
      </patternFill>
    </fill>
    <fill>
      <patternFill patternType="solid">
        <fgColor theme="5" tint="0.599963377788628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4" tint="0.59996337778862885"/>
        <bgColor indexed="64"/>
      </patternFill>
    </fill>
    <fill>
      <patternFill patternType="solid">
        <fgColor theme="7" tint="0.59996337778862885"/>
        <bgColor indexed="64"/>
      </patternFill>
    </fill>
    <fill>
      <patternFill patternType="solid">
        <fgColor theme="9" tint="0.599963377788628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CCCCFF"/>
        <bgColor indexed="64"/>
      </patternFill>
    </fill>
    <fill>
      <patternFill patternType="solid">
        <fgColor theme="2" tint="-0.24994659260841701"/>
        <bgColor indexed="64"/>
      </patternFill>
    </fill>
    <fill>
      <patternFill patternType="solid">
        <fgColor theme="6" tint="0.59996337778862885"/>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medium">
        <color auto="1"/>
      </left>
      <right/>
      <top style="medium">
        <color auto="1"/>
      </top>
      <bottom/>
      <diagonal/>
    </border>
    <border>
      <left/>
      <right/>
      <top/>
      <bottom style="medium">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medium">
        <color indexed="64"/>
      </right>
      <top style="thin">
        <color auto="1"/>
      </top>
      <bottom/>
      <diagonal/>
    </border>
    <border>
      <left/>
      <right style="medium">
        <color indexed="64"/>
      </right>
      <top style="thin">
        <color auto="1"/>
      </top>
      <bottom/>
      <diagonal/>
    </border>
    <border>
      <left/>
      <right style="medium">
        <color indexed="64"/>
      </right>
      <top/>
      <bottom style="thin">
        <color auto="1"/>
      </bottom>
      <diagonal/>
    </border>
    <border>
      <left style="medium">
        <color indexed="64"/>
      </left>
      <right style="thin">
        <color indexed="64"/>
      </right>
      <top style="thin">
        <color auto="1"/>
      </top>
      <bottom style="thin">
        <color auto="1"/>
      </bottom>
      <diagonal/>
    </border>
    <border>
      <left/>
      <right/>
      <top style="thin">
        <color auto="1"/>
      </top>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auto="1"/>
      </left>
      <right/>
      <top style="thin">
        <color auto="1"/>
      </top>
      <bottom/>
      <diagonal/>
    </border>
    <border>
      <left style="thin">
        <color auto="1"/>
      </left>
      <right/>
      <top/>
      <bottom/>
      <diagonal/>
    </border>
    <border>
      <left/>
      <right style="thin">
        <color auto="1"/>
      </right>
      <top/>
      <bottom/>
      <diagonal/>
    </border>
  </borders>
  <cellStyleXfs count="278">
    <xf numFmtId="0" fontId="0" fillId="0" borderId="0"/>
    <xf numFmtId="43" fontId="8"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cellStyleXfs>
  <cellXfs count="207">
    <xf numFmtId="0" fontId="0" fillId="0" borderId="0" xfId="0"/>
    <xf numFmtId="0" fontId="6" fillId="0" borderId="0" xfId="0" applyFont="1"/>
    <xf numFmtId="0" fontId="7" fillId="0" borderId="0" xfId="0" applyFont="1"/>
    <xf numFmtId="0" fontId="10" fillId="0" borderId="0" xfId="0" applyFont="1"/>
    <xf numFmtId="0" fontId="0" fillId="0" borderId="4" xfId="0" applyBorder="1" applyAlignment="1">
      <alignment vertical="center"/>
    </xf>
    <xf numFmtId="0" fontId="0" fillId="0" borderId="7" xfId="0" applyBorder="1" applyAlignment="1">
      <alignment vertical="center"/>
    </xf>
    <xf numFmtId="0" fontId="0" fillId="0" borderId="10" xfId="0" applyBorder="1" applyAlignment="1">
      <alignment horizontal="left" wrapText="1"/>
    </xf>
    <xf numFmtId="14" fontId="0" fillId="0" borderId="6" xfId="0" applyNumberFormat="1" applyBorder="1" applyAlignment="1">
      <alignment horizontal="left"/>
    </xf>
    <xf numFmtId="0" fontId="0" fillId="0" borderId="8" xfId="0" applyBorder="1" applyAlignment="1">
      <alignment horizontal="left"/>
    </xf>
    <xf numFmtId="0" fontId="0" fillId="0" borderId="9" xfId="0" applyBorder="1" applyAlignment="1">
      <alignment vertical="top"/>
    </xf>
    <xf numFmtId="14" fontId="11" fillId="0" borderId="0" xfId="0" applyNumberFormat="1" applyFont="1"/>
    <xf numFmtId="14" fontId="0" fillId="0" borderId="0" xfId="0" applyNumberFormat="1" applyAlignment="1">
      <alignment horizontal="left" vertical="center"/>
    </xf>
    <xf numFmtId="2" fontId="0" fillId="0" borderId="0" xfId="1" applyNumberFormat="1" applyFont="1" applyAlignment="1">
      <alignment horizontal="left"/>
    </xf>
    <xf numFmtId="0" fontId="0" fillId="0" borderId="7" xfId="0" applyBorder="1" applyAlignment="1">
      <alignment vertical="top"/>
    </xf>
    <xf numFmtId="0" fontId="0" fillId="0" borderId="8" xfId="0" applyBorder="1" applyAlignment="1">
      <alignment horizontal="left" wrapText="1"/>
    </xf>
    <xf numFmtId="0" fontId="0" fillId="0" borderId="10" xfId="0" applyBorder="1" applyAlignment="1">
      <alignment wrapText="1"/>
    </xf>
    <xf numFmtId="14" fontId="0" fillId="0" borderId="4" xfId="0" applyNumberFormat="1" applyBorder="1" applyAlignment="1">
      <alignment vertical="center"/>
    </xf>
    <xf numFmtId="17" fontId="0" fillId="0" borderId="4" xfId="0" applyNumberFormat="1" applyBorder="1" applyAlignment="1">
      <alignment vertical="center"/>
    </xf>
    <xf numFmtId="0" fontId="0" fillId="0" borderId="0" xfId="0" applyAlignment="1">
      <alignment vertical="top"/>
    </xf>
    <xf numFmtId="0" fontId="0" fillId="0" borderId="0" xfId="0" applyAlignment="1">
      <alignment horizontal="left" wrapText="1"/>
    </xf>
    <xf numFmtId="14" fontId="9" fillId="2" borderId="11" xfId="0" applyNumberFormat="1" applyFont="1" applyFill="1" applyBorder="1" applyAlignment="1">
      <alignment horizontal="left"/>
    </xf>
    <xf numFmtId="0" fontId="5" fillId="0" borderId="0" xfId="0" applyFont="1"/>
    <xf numFmtId="0" fontId="9" fillId="2" borderId="2" xfId="0" applyFont="1" applyFill="1" applyBorder="1"/>
    <xf numFmtId="0" fontId="9" fillId="2" borderId="2" xfId="0" applyFont="1" applyFill="1" applyBorder="1" applyAlignment="1">
      <alignment horizontal="center" vertical="center" wrapText="1"/>
    </xf>
    <xf numFmtId="14" fontId="17" fillId="0" borderId="6" xfId="0" applyNumberFormat="1" applyFont="1" applyBorder="1" applyAlignment="1">
      <alignment horizontal="left"/>
    </xf>
    <xf numFmtId="0" fontId="17" fillId="0" borderId="8" xfId="0" applyFont="1" applyBorder="1" applyAlignment="1">
      <alignment horizontal="left"/>
    </xf>
    <xf numFmtId="0" fontId="17" fillId="0" borderId="10" xfId="0" applyFont="1" applyBorder="1" applyAlignment="1">
      <alignment horizontal="left" wrapText="1"/>
    </xf>
    <xf numFmtId="0" fontId="17" fillId="0" borderId="4" xfId="0" applyFont="1" applyBorder="1" applyAlignment="1">
      <alignment vertical="center"/>
    </xf>
    <xf numFmtId="0" fontId="17" fillId="0" borderId="7" xfId="0" applyFont="1" applyBorder="1" applyAlignment="1">
      <alignment vertical="center"/>
    </xf>
    <xf numFmtId="0" fontId="17" fillId="0" borderId="9" xfId="0" applyFont="1" applyBorder="1" applyAlignment="1">
      <alignment vertical="top"/>
    </xf>
    <xf numFmtId="0" fontId="4" fillId="0" borderId="1" xfId="0" applyFont="1" applyBorder="1" applyAlignment="1">
      <alignment vertical="center"/>
    </xf>
    <xf numFmtId="14" fontId="0" fillId="0" borderId="8" xfId="0" applyNumberFormat="1" applyBorder="1" applyAlignment="1">
      <alignment horizontal="left"/>
    </xf>
    <xf numFmtId="0" fontId="12" fillId="0" borderId="8" xfId="74" applyBorder="1" applyAlignment="1">
      <alignment horizontal="left"/>
    </xf>
    <xf numFmtId="14" fontId="17" fillId="0" borderId="8" xfId="0" applyNumberFormat="1" applyFont="1" applyBorder="1" applyAlignment="1">
      <alignment horizontal="left"/>
    </xf>
    <xf numFmtId="0" fontId="17" fillId="0" borderId="0" xfId="0" applyFont="1"/>
    <xf numFmtId="0" fontId="14" fillId="0" borderId="1" xfId="0" applyFont="1" applyBorder="1" applyAlignment="1">
      <alignment vertical="center"/>
    </xf>
    <xf numFmtId="0" fontId="14" fillId="0" borderId="3" xfId="0" applyFont="1" applyBorder="1" applyAlignment="1">
      <alignment vertical="center"/>
    </xf>
    <xf numFmtId="0" fontId="17" fillId="0" borderId="0" xfId="0" applyFont="1" applyAlignment="1">
      <alignment vertical="top"/>
    </xf>
    <xf numFmtId="0" fontId="17" fillId="0" borderId="0" xfId="0" applyFont="1" applyAlignment="1">
      <alignment horizontal="left" wrapText="1"/>
    </xf>
    <xf numFmtId="0" fontId="18" fillId="0" borderId="0" xfId="0" applyFont="1" applyAlignment="1">
      <alignment vertical="center"/>
    </xf>
    <xf numFmtId="14" fontId="12" fillId="0" borderId="6" xfId="74" applyNumberFormat="1" applyBorder="1" applyAlignment="1">
      <alignment horizontal="left"/>
    </xf>
    <xf numFmtId="164" fontId="4" fillId="3" borderId="1" xfId="0" applyNumberFormat="1" applyFont="1" applyFill="1" applyBorder="1" applyAlignment="1">
      <alignment horizontal="center" vertical="center" wrapText="1"/>
    </xf>
    <xf numFmtId="164" fontId="4" fillId="0" borderId="3"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0" xfId="0" applyFont="1"/>
    <xf numFmtId="164" fontId="2" fillId="0" borderId="3"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vertical="center"/>
    </xf>
    <xf numFmtId="164" fontId="3" fillId="0" borderId="1" xfId="0" applyNumberFormat="1" applyFont="1" applyBorder="1" applyAlignment="1">
      <alignment horizontal="center" vertical="center" wrapText="1"/>
    </xf>
    <xf numFmtId="164" fontId="4" fillId="3" borderId="3" xfId="0" applyNumberFormat="1" applyFont="1" applyFill="1" applyBorder="1" applyAlignment="1">
      <alignment horizontal="center" vertical="center" wrapText="1"/>
    </xf>
    <xf numFmtId="164" fontId="19" fillId="4" borderId="1" xfId="0" applyNumberFormat="1" applyFont="1" applyFill="1" applyBorder="1" applyAlignment="1">
      <alignment horizontal="center" vertical="center" wrapText="1"/>
    </xf>
    <xf numFmtId="14" fontId="17" fillId="0" borderId="6" xfId="0" applyNumberFormat="1" applyFont="1" applyBorder="1" applyAlignment="1">
      <alignment horizontal="left" vertical="top"/>
    </xf>
    <xf numFmtId="0" fontId="20" fillId="0" borderId="0" xfId="0" applyFont="1" applyAlignment="1">
      <alignment wrapText="1"/>
    </xf>
    <xf numFmtId="0" fontId="17" fillId="0" borderId="16" xfId="0" applyFont="1" applyBorder="1" applyAlignment="1">
      <alignment vertical="center"/>
    </xf>
    <xf numFmtId="14" fontId="17" fillId="0" borderId="17" xfId="0" applyNumberFormat="1" applyFont="1" applyBorder="1" applyAlignment="1">
      <alignment horizontal="left"/>
    </xf>
    <xf numFmtId="0" fontId="17" fillId="0" borderId="18" xfId="0" applyFont="1" applyBorder="1" applyAlignment="1">
      <alignment vertical="center"/>
    </xf>
    <xf numFmtId="14" fontId="17" fillId="0" borderId="19" xfId="0" applyNumberFormat="1" applyFont="1" applyBorder="1" applyAlignment="1">
      <alignment horizontal="left"/>
    </xf>
    <xf numFmtId="0" fontId="17" fillId="0" borderId="20" xfId="0" applyFont="1" applyBorder="1" applyAlignment="1">
      <alignment vertical="top"/>
    </xf>
    <xf numFmtId="0" fontId="21" fillId="0" borderId="21" xfId="0" applyFont="1" applyBorder="1" applyAlignment="1">
      <alignment wrapText="1"/>
    </xf>
    <xf numFmtId="0" fontId="0" fillId="0" borderId="10" xfId="0" applyBorder="1" applyAlignment="1">
      <alignment horizontal="left" vertical="top" wrapText="1"/>
    </xf>
    <xf numFmtId="0" fontId="2" fillId="0" borderId="0" xfId="0" applyFont="1"/>
    <xf numFmtId="0" fontId="22" fillId="0" borderId="0" xfId="0" applyFont="1"/>
    <xf numFmtId="0" fontId="2" fillId="0" borderId="0" xfId="0" applyFont="1" applyAlignment="1">
      <alignment textRotation="86"/>
    </xf>
    <xf numFmtId="0" fontId="24" fillId="5" borderId="3" xfId="74" applyFont="1" applyFill="1" applyBorder="1" applyAlignment="1">
      <alignment horizontal="center"/>
    </xf>
    <xf numFmtId="0" fontId="24" fillId="5" borderId="13" xfId="74" applyFont="1" applyFill="1" applyBorder="1" applyAlignment="1">
      <alignment horizontal="center"/>
    </xf>
    <xf numFmtId="0" fontId="16" fillId="5" borderId="3" xfId="0" applyFont="1" applyFill="1" applyBorder="1" applyAlignment="1">
      <alignment horizontal="center"/>
    </xf>
    <xf numFmtId="0" fontId="16" fillId="5" borderId="13" xfId="0" applyFont="1" applyFill="1" applyBorder="1" applyAlignment="1">
      <alignment horizontal="center"/>
    </xf>
    <xf numFmtId="0" fontId="0" fillId="0" borderId="0" xfId="0" applyAlignment="1">
      <alignment horizontal="center"/>
    </xf>
    <xf numFmtId="0" fontId="23" fillId="0" borderId="0" xfId="0" applyFont="1" applyAlignment="1">
      <alignment horizontal="center" vertical="center"/>
    </xf>
    <xf numFmtId="0" fontId="23" fillId="0" borderId="8" xfId="0" applyFont="1" applyBorder="1" applyAlignment="1">
      <alignment horizontal="center" vertical="center"/>
    </xf>
    <xf numFmtId="0" fontId="23" fillId="0" borderId="25" xfId="0" applyFont="1" applyBorder="1" applyAlignment="1">
      <alignment horizontal="center" vertical="center"/>
    </xf>
    <xf numFmtId="0" fontId="24" fillId="5" borderId="15" xfId="74" applyFont="1" applyFill="1" applyBorder="1" applyAlignment="1">
      <alignment horizontal="center"/>
    </xf>
    <xf numFmtId="0" fontId="23" fillId="0" borderId="28" xfId="0" applyFont="1" applyBorder="1" applyAlignment="1">
      <alignment horizontal="center" vertical="center"/>
    </xf>
    <xf numFmtId="0" fontId="6" fillId="0" borderId="0" xfId="0" applyFont="1" applyAlignment="1">
      <alignment horizontal="center"/>
    </xf>
    <xf numFmtId="0" fontId="24" fillId="5" borderId="26" xfId="74" applyFont="1" applyFill="1" applyBorder="1" applyAlignment="1">
      <alignment horizontal="center"/>
    </xf>
    <xf numFmtId="0" fontId="24" fillId="5" borderId="31" xfId="74" applyFont="1" applyFill="1" applyBorder="1" applyAlignment="1">
      <alignment horizontal="center"/>
    </xf>
    <xf numFmtId="0" fontId="23" fillId="0" borderId="7" xfId="0" applyFont="1" applyBorder="1" applyAlignment="1">
      <alignment horizontal="center" vertical="center"/>
    </xf>
    <xf numFmtId="0" fontId="26" fillId="0" borderId="0" xfId="0" applyFont="1"/>
    <xf numFmtId="0" fontId="29" fillId="0" borderId="0" xfId="0" applyFont="1" applyAlignment="1">
      <alignment horizontal="left" vertical="center"/>
    </xf>
    <xf numFmtId="0" fontId="10" fillId="0" borderId="0" xfId="0" applyFont="1" applyAlignment="1">
      <alignment horizontal="left" vertical="center" wrapText="1"/>
    </xf>
    <xf numFmtId="0" fontId="0" fillId="0" borderId="0" xfId="0" applyAlignment="1">
      <alignment vertical="top" wrapText="1"/>
    </xf>
    <xf numFmtId="0" fontId="12" fillId="0" borderId="0" xfId="74"/>
    <xf numFmtId="0" fontId="31" fillId="0" borderId="0" xfId="0" applyFont="1" applyAlignment="1">
      <alignment vertical="top" wrapText="1"/>
    </xf>
    <xf numFmtId="0" fontId="27" fillId="8" borderId="0" xfId="0" applyFont="1" applyFill="1" applyAlignment="1">
      <alignment horizontal="center" vertical="center"/>
    </xf>
    <xf numFmtId="0" fontId="23" fillId="8" borderId="0" xfId="0" applyFont="1" applyFill="1" applyAlignment="1">
      <alignment horizontal="center" vertical="center"/>
    </xf>
    <xf numFmtId="0" fontId="10" fillId="8" borderId="0" xfId="0" applyFont="1" applyFill="1" applyAlignment="1">
      <alignment horizontal="left" vertical="center" wrapText="1"/>
    </xf>
    <xf numFmtId="0" fontId="29" fillId="8" borderId="0" xfId="0" applyFont="1" applyFill="1" applyAlignment="1">
      <alignment horizontal="left" vertical="center"/>
    </xf>
    <xf numFmtId="49" fontId="27" fillId="8" borderId="0" xfId="0" applyNumberFormat="1" applyFont="1" applyFill="1" applyAlignment="1">
      <alignment horizontal="center" vertical="center"/>
    </xf>
    <xf numFmtId="0" fontId="35" fillId="0" borderId="0" xfId="0" applyFont="1"/>
    <xf numFmtId="0" fontId="0" fillId="0" borderId="0" xfId="0" applyAlignment="1">
      <alignment vertical="center"/>
    </xf>
    <xf numFmtId="0" fontId="37" fillId="0" borderId="9" xfId="0" applyFont="1" applyBorder="1" applyAlignment="1">
      <alignment horizontal="center"/>
    </xf>
    <xf numFmtId="0" fontId="37" fillId="0" borderId="5" xfId="0" applyFont="1" applyBorder="1" applyAlignment="1">
      <alignment horizontal="center"/>
    </xf>
    <xf numFmtId="0" fontId="37" fillId="0" borderId="10" xfId="0" applyFont="1" applyBorder="1" applyAlignment="1">
      <alignment horizontal="center"/>
    </xf>
    <xf numFmtId="164" fontId="38" fillId="0" borderId="29" xfId="0" applyNumberFormat="1" applyFont="1" applyBorder="1" applyAlignment="1">
      <alignment horizontal="center"/>
    </xf>
    <xf numFmtId="1" fontId="38" fillId="0" borderId="0" xfId="0" applyNumberFormat="1" applyFont="1" applyAlignment="1">
      <alignment horizontal="center"/>
    </xf>
    <xf numFmtId="0" fontId="38" fillId="0" borderId="0" xfId="0" applyFont="1" applyAlignment="1">
      <alignment horizontal="center"/>
    </xf>
    <xf numFmtId="164" fontId="0" fillId="0" borderId="0" xfId="0" applyNumberFormat="1"/>
    <xf numFmtId="164" fontId="38" fillId="0" borderId="0" xfId="0" applyNumberFormat="1" applyFont="1" applyAlignment="1">
      <alignment horizontal="center"/>
    </xf>
    <xf numFmtId="0" fontId="37" fillId="0" borderId="0" xfId="0" applyFont="1" applyAlignment="1">
      <alignment horizontal="center"/>
    </xf>
    <xf numFmtId="164" fontId="37" fillId="0" borderId="0" xfId="0" applyNumberFormat="1" applyFont="1" applyAlignment="1">
      <alignment horizontal="center"/>
    </xf>
    <xf numFmtId="0" fontId="39" fillId="0" borderId="0" xfId="0" applyFont="1" applyAlignment="1">
      <alignment horizontal="center"/>
    </xf>
    <xf numFmtId="164" fontId="10" fillId="0" borderId="0" xfId="0" applyNumberFormat="1" applyFont="1" applyAlignment="1">
      <alignment horizontal="right"/>
    </xf>
    <xf numFmtId="0" fontId="40" fillId="0" borderId="0" xfId="0" applyFont="1"/>
    <xf numFmtId="0" fontId="36" fillId="0" borderId="0" xfId="0" applyFont="1"/>
    <xf numFmtId="0" fontId="1" fillId="0" borderId="0" xfId="0" applyFont="1" applyAlignment="1">
      <alignment horizontal="right"/>
    </xf>
    <xf numFmtId="0" fontId="10" fillId="0" borderId="0" xfId="0" applyFont="1" applyAlignment="1">
      <alignment horizontal="right"/>
    </xf>
    <xf numFmtId="164" fontId="10" fillId="0" borderId="7" xfId="0" applyNumberFormat="1" applyFont="1" applyBorder="1" applyAlignment="1">
      <alignment horizontal="right"/>
    </xf>
    <xf numFmtId="164" fontId="0" fillId="0" borderId="4" xfId="0" applyNumberFormat="1" applyBorder="1"/>
    <xf numFmtId="0" fontId="0" fillId="0" borderId="6" xfId="0" applyBorder="1"/>
    <xf numFmtId="164" fontId="0" fillId="0" borderId="7" xfId="0" applyNumberFormat="1" applyBorder="1"/>
    <xf numFmtId="0" fontId="0" fillId="0" borderId="8" xfId="0" applyBorder="1"/>
    <xf numFmtId="0" fontId="1" fillId="0" borderId="0" xfId="0" applyFont="1"/>
    <xf numFmtId="0" fontId="0" fillId="12" borderId="0" xfId="0" applyFill="1" applyAlignment="1">
      <alignment textRotation="26"/>
    </xf>
    <xf numFmtId="0" fontId="0" fillId="6" borderId="0" xfId="0" applyFill="1" applyAlignment="1">
      <alignment textRotation="26"/>
    </xf>
    <xf numFmtId="0" fontId="0" fillId="11" borderId="0" xfId="0" applyFill="1" applyAlignment="1">
      <alignment textRotation="26"/>
    </xf>
    <xf numFmtId="0" fontId="0" fillId="9" borderId="0" xfId="0" applyFill="1" applyAlignment="1">
      <alignment textRotation="26"/>
    </xf>
    <xf numFmtId="0" fontId="0" fillId="13" borderId="0" xfId="0" applyFill="1" applyAlignment="1">
      <alignment textRotation="26"/>
    </xf>
    <xf numFmtId="0" fontId="0" fillId="7" borderId="0" xfId="0" applyFill="1" applyAlignment="1">
      <alignment textRotation="26"/>
    </xf>
    <xf numFmtId="0" fontId="0" fillId="14" borderId="0" xfId="0" applyFill="1" applyAlignment="1">
      <alignment textRotation="26"/>
    </xf>
    <xf numFmtId="0" fontId="1" fillId="0" borderId="0" xfId="0" applyFont="1" applyAlignment="1">
      <alignment textRotation="86"/>
    </xf>
    <xf numFmtId="0" fontId="0" fillId="12" borderId="13" xfId="0" applyFill="1" applyBorder="1" applyAlignment="1">
      <alignment textRotation="26"/>
    </xf>
    <xf numFmtId="0" fontId="0" fillId="6" borderId="13" xfId="0" applyFill="1" applyBorder="1" applyAlignment="1">
      <alignment textRotation="26"/>
    </xf>
    <xf numFmtId="0" fontId="0" fillId="11" borderId="13" xfId="0" applyFill="1" applyBorder="1" applyAlignment="1">
      <alignment textRotation="26"/>
    </xf>
    <xf numFmtId="0" fontId="0" fillId="9" borderId="13" xfId="0" applyFill="1" applyBorder="1" applyAlignment="1">
      <alignment textRotation="26"/>
    </xf>
    <xf numFmtId="0" fontId="0" fillId="13" borderId="13" xfId="0" applyFill="1" applyBorder="1" applyAlignment="1">
      <alignment textRotation="26"/>
    </xf>
    <xf numFmtId="0" fontId="0" fillId="14" borderId="13" xfId="0" applyFill="1" applyBorder="1" applyAlignment="1">
      <alignment textRotation="26"/>
    </xf>
    <xf numFmtId="0" fontId="16" fillId="5" borderId="22" xfId="0" applyFont="1" applyFill="1" applyBorder="1" applyAlignment="1">
      <alignment horizontal="center"/>
    </xf>
    <xf numFmtId="0" fontId="24" fillId="5" borderId="30" xfId="74" applyFont="1" applyFill="1" applyBorder="1" applyAlignment="1">
      <alignment horizontal="center"/>
    </xf>
    <xf numFmtId="0" fontId="0" fillId="7" borderId="13" xfId="0" applyFill="1" applyBorder="1" applyAlignment="1">
      <alignment textRotation="26"/>
    </xf>
    <xf numFmtId="0" fontId="24" fillId="5" borderId="27" xfId="74" applyFont="1" applyFill="1" applyBorder="1" applyAlignment="1">
      <alignment horizontal="center"/>
    </xf>
    <xf numFmtId="0" fontId="23" fillId="0" borderId="32" xfId="0" applyFont="1" applyBorder="1" applyAlignment="1">
      <alignment horizontal="center" vertical="center"/>
    </xf>
    <xf numFmtId="0" fontId="16" fillId="5" borderId="27" xfId="0" applyFont="1" applyFill="1" applyBorder="1" applyAlignment="1">
      <alignment horizontal="center"/>
    </xf>
    <xf numFmtId="0" fontId="24" fillId="5" borderId="32" xfId="74" applyFont="1" applyFill="1" applyBorder="1" applyAlignment="1">
      <alignment horizontal="center"/>
    </xf>
    <xf numFmtId="0" fontId="41" fillId="0" borderId="0" xfId="0" applyFont="1" applyAlignment="1">
      <alignment horizontal="right"/>
    </xf>
    <xf numFmtId="0" fontId="25" fillId="5" borderId="8" xfId="0" applyFont="1" applyFill="1" applyBorder="1" applyAlignment="1">
      <alignment horizontal="center"/>
    </xf>
    <xf numFmtId="0" fontId="9" fillId="15" borderId="8" xfId="0" applyFont="1" applyFill="1" applyBorder="1"/>
    <xf numFmtId="0" fontId="24" fillId="5" borderId="24" xfId="74" applyFont="1" applyFill="1" applyBorder="1" applyAlignment="1">
      <alignment horizontal="center"/>
    </xf>
    <xf numFmtId="0" fontId="6" fillId="14" borderId="14" xfId="0" applyFont="1" applyFill="1" applyBorder="1" applyAlignment="1">
      <alignment horizontal="center" vertical="center"/>
    </xf>
    <xf numFmtId="0" fontId="0" fillId="14" borderId="23" xfId="0" applyFill="1" applyBorder="1" applyAlignment="1">
      <alignment horizontal="center" vertical="center"/>
    </xf>
    <xf numFmtId="0" fontId="0" fillId="14" borderId="22" xfId="0" applyFill="1" applyBorder="1" applyAlignment="1">
      <alignment horizontal="center" vertical="center"/>
    </xf>
    <xf numFmtId="0" fontId="6" fillId="12" borderId="14" xfId="0" applyFont="1" applyFill="1" applyBorder="1" applyAlignment="1">
      <alignment horizontal="center" vertical="center"/>
    </xf>
    <xf numFmtId="0" fontId="0" fillId="12" borderId="23" xfId="0" applyFill="1" applyBorder="1" applyAlignment="1">
      <alignment horizontal="center" vertical="center"/>
    </xf>
    <xf numFmtId="0" fontId="6" fillId="6" borderId="14" xfId="0" applyFont="1" applyFill="1" applyBorder="1" applyAlignment="1">
      <alignment horizontal="center" vertical="center"/>
    </xf>
    <xf numFmtId="0" fontId="0" fillId="6" borderId="23" xfId="0" applyFill="1" applyBorder="1" applyAlignment="1">
      <alignment horizontal="center" vertical="center"/>
    </xf>
    <xf numFmtId="0" fontId="6" fillId="11" borderId="14" xfId="0" applyFont="1" applyFill="1" applyBorder="1" applyAlignment="1">
      <alignment horizontal="center" vertical="center"/>
    </xf>
    <xf numFmtId="0" fontId="0" fillId="11" borderId="23" xfId="0" applyFill="1" applyBorder="1" applyAlignment="1">
      <alignment horizontal="center" vertical="center"/>
    </xf>
    <xf numFmtId="0" fontId="6" fillId="9" borderId="14" xfId="0" applyFont="1" applyFill="1" applyBorder="1" applyAlignment="1">
      <alignment horizontal="center" vertical="center"/>
    </xf>
    <xf numFmtId="0" fontId="6" fillId="9" borderId="23" xfId="0" applyFont="1" applyFill="1" applyBorder="1" applyAlignment="1">
      <alignment horizontal="center" vertical="center"/>
    </xf>
    <xf numFmtId="0" fontId="6" fillId="10" borderId="14" xfId="0" applyFont="1" applyFill="1" applyBorder="1" applyAlignment="1">
      <alignment horizontal="center" vertical="center"/>
    </xf>
    <xf numFmtId="0" fontId="6" fillId="10" borderId="23" xfId="0" applyFont="1" applyFill="1" applyBorder="1" applyAlignment="1">
      <alignment horizontal="center" vertical="center"/>
    </xf>
    <xf numFmtId="0" fontId="0" fillId="10" borderId="23" xfId="0" applyFill="1" applyBorder="1" applyAlignment="1">
      <alignment horizontal="center" vertical="center"/>
    </xf>
    <xf numFmtId="0" fontId="7" fillId="0" borderId="0" xfId="0" applyFont="1" applyAlignment="1">
      <alignment horizontal="center" vertical="top" wrapText="1"/>
    </xf>
    <xf numFmtId="0" fontId="0" fillId="0" borderId="0" xfId="0" applyAlignment="1">
      <alignment horizontal="center" vertical="top" wrapText="1"/>
    </xf>
    <xf numFmtId="0" fontId="6" fillId="9" borderId="4" xfId="0" applyFont="1" applyFill="1" applyBorder="1" applyAlignment="1">
      <alignment horizontal="center" vertical="center"/>
    </xf>
    <xf numFmtId="0" fontId="6" fillId="9" borderId="29" xfId="0" applyFont="1" applyFill="1" applyBorder="1" applyAlignment="1">
      <alignment horizontal="center" vertical="center"/>
    </xf>
    <xf numFmtId="0" fontId="6" fillId="9" borderId="6" xfId="0" applyFont="1" applyFill="1" applyBorder="1" applyAlignment="1">
      <alignment horizontal="center" vertical="center"/>
    </xf>
    <xf numFmtId="0" fontId="6" fillId="10" borderId="4" xfId="0" applyFont="1" applyFill="1" applyBorder="1" applyAlignment="1">
      <alignment horizontal="center" vertical="center"/>
    </xf>
    <xf numFmtId="0" fontId="6" fillId="10" borderId="29" xfId="0" applyFont="1" applyFill="1" applyBorder="1" applyAlignment="1">
      <alignment horizontal="center" vertical="center"/>
    </xf>
    <xf numFmtId="0" fontId="6" fillId="10" borderId="6" xfId="0" applyFont="1" applyFill="1" applyBorder="1" applyAlignment="1">
      <alignment horizontal="center" vertical="center"/>
    </xf>
    <xf numFmtId="0" fontId="6" fillId="11" borderId="4" xfId="0" applyFont="1" applyFill="1" applyBorder="1" applyAlignment="1">
      <alignment horizontal="center" vertical="center"/>
    </xf>
    <xf numFmtId="0" fontId="0" fillId="11" borderId="29" xfId="0" applyFill="1" applyBorder="1" applyAlignment="1">
      <alignment horizontal="center" vertical="center"/>
    </xf>
    <xf numFmtId="0" fontId="0" fillId="11" borderId="6" xfId="0" applyFill="1" applyBorder="1" applyAlignment="1">
      <alignment horizontal="center" vertical="center"/>
    </xf>
    <xf numFmtId="0" fontId="6" fillId="6" borderId="4" xfId="0" applyFont="1" applyFill="1" applyBorder="1" applyAlignment="1">
      <alignment horizontal="center" vertical="center"/>
    </xf>
    <xf numFmtId="0" fontId="0" fillId="0" borderId="29" xfId="0" applyBorder="1" applyAlignment="1">
      <alignment horizontal="center" vertical="center"/>
    </xf>
    <xf numFmtId="0" fontId="0" fillId="0" borderId="6" xfId="0" applyBorder="1" applyAlignment="1">
      <alignment horizontal="center" vertical="center"/>
    </xf>
    <xf numFmtId="0" fontId="26" fillId="0" borderId="0" xfId="0" applyFont="1" applyAlignment="1">
      <alignment horizontal="center" vertical="center"/>
    </xf>
    <xf numFmtId="0" fontId="0" fillId="10" borderId="29" xfId="0" applyFill="1" applyBorder="1" applyAlignment="1">
      <alignment horizontal="center" vertical="center"/>
    </xf>
    <xf numFmtId="0" fontId="0" fillId="10" borderId="6" xfId="0" applyFill="1" applyBorder="1" applyAlignment="1">
      <alignment horizontal="center" vertical="center"/>
    </xf>
    <xf numFmtId="0" fontId="0" fillId="9" borderId="29" xfId="0" applyFill="1" applyBorder="1" applyAlignment="1">
      <alignment horizontal="center" vertical="center"/>
    </xf>
    <xf numFmtId="0" fontId="0" fillId="9" borderId="6" xfId="0" applyFill="1" applyBorder="1" applyAlignment="1">
      <alignment horizontal="center" vertical="center"/>
    </xf>
    <xf numFmtId="164" fontId="10" fillId="0" borderId="11" xfId="0" applyNumberFormat="1" applyFont="1" applyBorder="1" applyAlignment="1">
      <alignment horizontal="right"/>
    </xf>
    <xf numFmtId="164" fontId="10" fillId="0" borderId="33" xfId="0" applyNumberFormat="1" applyFont="1" applyBorder="1" applyAlignment="1">
      <alignment horizontal="right"/>
    </xf>
    <xf numFmtId="164" fontId="0" fillId="0" borderId="33" xfId="0" applyNumberFormat="1" applyBorder="1"/>
    <xf numFmtId="0" fontId="6" fillId="16" borderId="4" xfId="0" applyFont="1" applyFill="1" applyBorder="1" applyAlignment="1">
      <alignment horizontal="right" vertical="center"/>
    </xf>
    <xf numFmtId="0" fontId="6" fillId="16" borderId="29" xfId="0" applyFont="1" applyFill="1" applyBorder="1" applyAlignment="1">
      <alignment horizontal="center" vertical="center"/>
    </xf>
    <xf numFmtId="0" fontId="6" fillId="16" borderId="4" xfId="0" applyFont="1" applyFill="1" applyBorder="1" applyAlignment="1">
      <alignment horizontal="center" vertical="center"/>
    </xf>
    <xf numFmtId="0" fontId="6" fillId="16" borderId="6" xfId="0" applyFont="1" applyFill="1" applyBorder="1" applyAlignment="1">
      <alignment horizontal="center" vertical="center"/>
    </xf>
    <xf numFmtId="0" fontId="26" fillId="0" borderId="0" xfId="0" applyFont="1" applyAlignment="1">
      <alignment horizontal="center" vertical="top"/>
    </xf>
    <xf numFmtId="0" fontId="0" fillId="0" borderId="34" xfId="0" applyBorder="1" applyAlignment="1">
      <alignment horizontal="right"/>
    </xf>
    <xf numFmtId="0" fontId="6" fillId="11" borderId="29" xfId="0" applyFont="1" applyFill="1" applyBorder="1" applyAlignment="1">
      <alignment horizontal="center" vertical="center"/>
    </xf>
    <xf numFmtId="0" fontId="6" fillId="0" borderId="29" xfId="0" applyFont="1" applyBorder="1" applyAlignment="1">
      <alignment horizontal="center" vertical="center"/>
    </xf>
    <xf numFmtId="0" fontId="42" fillId="0" borderId="0" xfId="0" applyFont="1" applyAlignment="1">
      <alignment horizontal="center"/>
    </xf>
    <xf numFmtId="0" fontId="32" fillId="0" borderId="0" xfId="0" applyFont="1" applyAlignment="1">
      <alignment vertical="top"/>
    </xf>
    <xf numFmtId="0" fontId="26" fillId="0" borderId="0" xfId="0" applyFont="1" applyAlignment="1">
      <alignment vertical="top"/>
    </xf>
    <xf numFmtId="0" fontId="0" fillId="9" borderId="23" xfId="0" applyFill="1" applyBorder="1" applyAlignment="1">
      <alignment horizontal="center" vertical="center"/>
    </xf>
    <xf numFmtId="0" fontId="6" fillId="12" borderId="23" xfId="0" applyFont="1" applyFill="1" applyBorder="1" applyAlignment="1">
      <alignment horizontal="center" vertical="center"/>
    </xf>
    <xf numFmtId="0" fontId="6" fillId="14" borderId="23" xfId="0" applyFont="1" applyFill="1" applyBorder="1" applyAlignment="1">
      <alignment horizontal="center" vertical="center"/>
    </xf>
    <xf numFmtId="0" fontId="6" fillId="11" borderId="23" xfId="0" applyFont="1" applyFill="1" applyBorder="1" applyAlignment="1">
      <alignment horizontal="center" vertical="center"/>
    </xf>
    <xf numFmtId="0" fontId="7" fillId="0" borderId="0" xfId="0" applyFont="1"/>
    <xf numFmtId="0" fontId="6" fillId="15" borderId="0" xfId="0" applyFont="1" applyFill="1" applyAlignment="1">
      <alignment horizontal="center" vertical="top" wrapText="1"/>
    </xf>
    <xf numFmtId="0" fontId="0" fillId="15" borderId="0" xfId="0" applyFill="1" applyAlignment="1">
      <alignment horizontal="center" vertical="top" wrapText="1"/>
    </xf>
    <xf numFmtId="0" fontId="6" fillId="7" borderId="30" xfId="0" applyFont="1" applyFill="1" applyBorder="1" applyAlignment="1">
      <alignment horizontal="center" vertical="center"/>
    </xf>
    <xf numFmtId="0" fontId="0" fillId="0" borderId="22" xfId="0" applyBorder="1" applyAlignment="1">
      <alignment horizontal="center" vertical="center"/>
    </xf>
    <xf numFmtId="0" fontId="0" fillId="0" borderId="0" xfId="0" applyAlignment="1">
      <alignment vertical="top" wrapText="1"/>
    </xf>
    <xf numFmtId="0" fontId="7" fillId="0" borderId="0" xfId="0" applyFont="1" applyAlignment="1">
      <alignment vertical="top" wrapText="1"/>
    </xf>
    <xf numFmtId="0" fontId="10" fillId="0" borderId="0" xfId="0" applyFont="1" applyAlignment="1">
      <alignment vertical="top" wrapText="1"/>
    </xf>
    <xf numFmtId="0" fontId="0" fillId="0" borderId="0" xfId="0"/>
    <xf numFmtId="0" fontId="0" fillId="0" borderId="0" xfId="0" applyAlignment="1">
      <alignment wrapText="1"/>
    </xf>
    <xf numFmtId="0" fontId="29" fillId="0" borderId="0" xfId="0" applyFont="1" applyAlignment="1">
      <alignment vertical="top" wrapText="1"/>
    </xf>
    <xf numFmtId="0" fontId="31" fillId="0" borderId="0" xfId="0" applyFont="1" applyAlignment="1">
      <alignment vertical="top" wrapText="1"/>
    </xf>
    <xf numFmtId="0" fontId="36" fillId="0" borderId="0" xfId="0" applyFont="1" applyAlignment="1">
      <alignment vertical="center"/>
    </xf>
    <xf numFmtId="0" fontId="0" fillId="0" borderId="0" xfId="0" applyAlignment="1">
      <alignment vertical="center"/>
    </xf>
    <xf numFmtId="0" fontId="9" fillId="2" borderId="12" xfId="0" applyFont="1" applyFill="1" applyBorder="1" applyAlignment="1">
      <alignment horizontal="center"/>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cellXfs>
  <cellStyles count="278">
    <cellStyle name="Comma" xfId="1" builtinId="3"/>
    <cellStyle name="Followed Hyperlink" xfId="78" builtinId="9" hidden="1"/>
    <cellStyle name="Followed Hyperlink" xfId="209" builtinId="9" hidden="1"/>
    <cellStyle name="Followed Hyperlink" xfId="3" builtinId="9" hidden="1"/>
    <cellStyle name="Followed Hyperlink" xfId="162" builtinId="9" hidden="1"/>
    <cellStyle name="Followed Hyperlink" xfId="77" builtinId="9" hidden="1"/>
    <cellStyle name="Followed Hyperlink" xfId="17" builtinId="9" hidden="1"/>
    <cellStyle name="Followed Hyperlink" xfId="139" builtinId="9" hidden="1"/>
    <cellStyle name="Followed Hyperlink" xfId="134" builtinId="9" hidden="1"/>
    <cellStyle name="Followed Hyperlink" xfId="204" builtinId="9" hidden="1"/>
    <cellStyle name="Followed Hyperlink" xfId="191" builtinId="9" hidden="1"/>
    <cellStyle name="Followed Hyperlink" xfId="165" builtinId="9" hidden="1"/>
    <cellStyle name="Followed Hyperlink" xfId="260" builtinId="9" hidden="1"/>
    <cellStyle name="Followed Hyperlink" xfId="59" builtinId="9" hidden="1"/>
    <cellStyle name="Followed Hyperlink" xfId="120" builtinId="9" hidden="1"/>
    <cellStyle name="Followed Hyperlink" xfId="239" builtinId="9" hidden="1"/>
    <cellStyle name="Followed Hyperlink" xfId="195" builtinId="9" hidden="1"/>
    <cellStyle name="Followed Hyperlink" xfId="92" builtinId="9" hidden="1"/>
    <cellStyle name="Followed Hyperlink" xfId="121" builtinId="9" hidden="1"/>
    <cellStyle name="Followed Hyperlink" xfId="199" builtinId="9" hidden="1"/>
    <cellStyle name="Followed Hyperlink" xfId="109" builtinId="9" hidden="1"/>
    <cellStyle name="Followed Hyperlink" xfId="108" builtinId="9" hidden="1"/>
    <cellStyle name="Followed Hyperlink" xfId="43" builtinId="9" hidden="1"/>
    <cellStyle name="Followed Hyperlink" xfId="106" builtinId="9" hidden="1"/>
    <cellStyle name="Followed Hyperlink" xfId="76" builtinId="9" hidden="1"/>
    <cellStyle name="Followed Hyperlink" xfId="53" builtinId="9" hidden="1"/>
    <cellStyle name="Followed Hyperlink" xfId="107" builtinId="9" hidden="1"/>
    <cellStyle name="Followed Hyperlink" xfId="127" builtinId="9" hidden="1"/>
    <cellStyle name="Followed Hyperlink" xfId="110" builtinId="9" hidden="1"/>
    <cellStyle name="Followed Hyperlink" xfId="147" builtinId="9" hidden="1"/>
    <cellStyle name="Followed Hyperlink" xfId="80" builtinId="9" hidden="1"/>
    <cellStyle name="Followed Hyperlink" xfId="129" builtinId="9" hidden="1"/>
    <cellStyle name="Followed Hyperlink" xfId="225" builtinId="9" hidden="1"/>
    <cellStyle name="Followed Hyperlink" xfId="103" builtinId="9" hidden="1"/>
    <cellStyle name="Followed Hyperlink" xfId="150" builtinId="9" hidden="1"/>
    <cellStyle name="Followed Hyperlink" xfId="73" builtinId="9" hidden="1"/>
    <cellStyle name="Followed Hyperlink" xfId="143" builtinId="9" hidden="1"/>
    <cellStyle name="Followed Hyperlink" xfId="193" builtinId="9" hidden="1"/>
    <cellStyle name="Followed Hyperlink" xfId="69" builtinId="9" hidden="1"/>
    <cellStyle name="Followed Hyperlink" xfId="98" builtinId="9" hidden="1"/>
    <cellStyle name="Followed Hyperlink" xfId="237" builtinId="9" hidden="1"/>
    <cellStyle name="Followed Hyperlink" xfId="197" builtinId="9" hidden="1"/>
    <cellStyle name="Followed Hyperlink" xfId="148" builtinId="9" hidden="1"/>
    <cellStyle name="Followed Hyperlink" xfId="186" builtinId="9" hidden="1"/>
    <cellStyle name="Followed Hyperlink" xfId="86" builtinId="9" hidden="1"/>
    <cellStyle name="Followed Hyperlink" xfId="25" builtinId="9" hidden="1"/>
    <cellStyle name="Followed Hyperlink" xfId="272" builtinId="9" hidden="1"/>
    <cellStyle name="Followed Hyperlink" xfId="271" builtinId="9" hidden="1"/>
    <cellStyle name="Followed Hyperlink" xfId="262" builtinId="9" hidden="1"/>
    <cellStyle name="Followed Hyperlink" xfId="174" builtinId="9" hidden="1"/>
    <cellStyle name="Followed Hyperlink" xfId="153" builtinId="9" hidden="1"/>
    <cellStyle name="Followed Hyperlink" xfId="173" builtinId="9" hidden="1"/>
    <cellStyle name="Followed Hyperlink" xfId="179" builtinId="9" hidden="1"/>
    <cellStyle name="Followed Hyperlink" xfId="75" builtinId="9" hidden="1"/>
    <cellStyle name="Followed Hyperlink" xfId="231" builtinId="9" hidden="1"/>
    <cellStyle name="Followed Hyperlink" xfId="85" builtinId="9" hidden="1"/>
    <cellStyle name="Followed Hyperlink" xfId="61" builtinId="9" hidden="1"/>
    <cellStyle name="Followed Hyperlink" xfId="170" builtinId="9" hidden="1"/>
    <cellStyle name="Followed Hyperlink" xfId="128" builtinId="9" hidden="1"/>
    <cellStyle name="Followed Hyperlink" xfId="101" builtinId="9" hidden="1"/>
    <cellStyle name="Followed Hyperlink" xfId="234" builtinId="9" hidden="1"/>
    <cellStyle name="Followed Hyperlink" xfId="81" builtinId="9" hidden="1"/>
    <cellStyle name="Followed Hyperlink" xfId="83" builtinId="9" hidden="1"/>
    <cellStyle name="Followed Hyperlink" xfId="13" builtinId="9" hidden="1"/>
    <cellStyle name="Followed Hyperlink" xfId="171" builtinId="9" hidden="1"/>
    <cellStyle name="Followed Hyperlink" xfId="258" builtinId="9" hidden="1"/>
    <cellStyle name="Followed Hyperlink" xfId="178" builtinId="9" hidden="1"/>
    <cellStyle name="Followed Hyperlink" xfId="71" builtinId="9" hidden="1"/>
    <cellStyle name="Followed Hyperlink" xfId="236" builtinId="9" hidden="1"/>
    <cellStyle name="Followed Hyperlink" xfId="222" builtinId="9" hidden="1"/>
    <cellStyle name="Followed Hyperlink" xfId="163" builtinId="9" hidden="1"/>
    <cellStyle name="Followed Hyperlink" xfId="263" builtinId="9" hidden="1"/>
    <cellStyle name="Followed Hyperlink" xfId="212" builtinId="9" hidden="1"/>
    <cellStyle name="Followed Hyperlink" xfId="264" builtinId="9" hidden="1"/>
    <cellStyle name="Followed Hyperlink" xfId="210" builtinId="9" hidden="1"/>
    <cellStyle name="Followed Hyperlink" xfId="266" builtinId="9" hidden="1"/>
    <cellStyle name="Followed Hyperlink" xfId="112" builtinId="9" hidden="1"/>
    <cellStyle name="Followed Hyperlink" xfId="67" builtinId="9" hidden="1"/>
    <cellStyle name="Followed Hyperlink" xfId="206" builtinId="9" hidden="1"/>
    <cellStyle name="Followed Hyperlink" xfId="125" builtinId="9" hidden="1"/>
    <cellStyle name="Followed Hyperlink" xfId="146" builtinId="9" hidden="1"/>
    <cellStyle name="Followed Hyperlink" xfId="118" builtinId="9" hidden="1"/>
    <cellStyle name="Followed Hyperlink" xfId="122" builtinId="9" hidden="1"/>
    <cellStyle name="Followed Hyperlink" xfId="100" builtinId="9" hidden="1"/>
    <cellStyle name="Followed Hyperlink" xfId="208" builtinId="9" hidden="1"/>
    <cellStyle name="Followed Hyperlink" xfId="27" builtinId="9" hidden="1"/>
    <cellStyle name="Followed Hyperlink" xfId="248" builtinId="9" hidden="1"/>
    <cellStyle name="Followed Hyperlink" xfId="276" builtinId="9" hidden="1"/>
    <cellStyle name="Followed Hyperlink" xfId="214" builtinId="9" hidden="1"/>
    <cellStyle name="Followed Hyperlink" xfId="256" builtinId="9" hidden="1"/>
    <cellStyle name="Followed Hyperlink" xfId="267" builtinId="9" hidden="1"/>
    <cellStyle name="Followed Hyperlink" xfId="116" builtinId="9" hidden="1"/>
    <cellStyle name="Followed Hyperlink" xfId="154" builtinId="9" hidden="1"/>
    <cellStyle name="Followed Hyperlink" xfId="152" builtinId="9" hidden="1"/>
    <cellStyle name="Followed Hyperlink" xfId="252" builtinId="9" hidden="1"/>
    <cellStyle name="Followed Hyperlink" xfId="268" builtinId="9" hidden="1"/>
    <cellStyle name="Followed Hyperlink" xfId="111" builtinId="9" hidden="1"/>
    <cellStyle name="Followed Hyperlink" xfId="251" builtinId="9" hidden="1"/>
    <cellStyle name="Followed Hyperlink" xfId="200" builtinId="9" hidden="1"/>
    <cellStyle name="Followed Hyperlink" xfId="124" builtinId="9" hidden="1"/>
    <cellStyle name="Followed Hyperlink" xfId="261" builtinId="9" hidden="1"/>
    <cellStyle name="Followed Hyperlink" xfId="188" builtinId="9" hidden="1"/>
    <cellStyle name="Followed Hyperlink" xfId="142" builtinId="9" hidden="1"/>
    <cellStyle name="Followed Hyperlink" xfId="91" builtinId="9" hidden="1"/>
    <cellStyle name="Followed Hyperlink" xfId="275" builtinId="9" hidden="1"/>
    <cellStyle name="Followed Hyperlink" xfId="15" builtinId="9" hidden="1"/>
    <cellStyle name="Followed Hyperlink" xfId="175" builtinId="9" hidden="1"/>
    <cellStyle name="Followed Hyperlink" xfId="228" builtinId="9" hidden="1"/>
    <cellStyle name="Followed Hyperlink" xfId="138" builtinId="9" hidden="1"/>
    <cellStyle name="Followed Hyperlink" xfId="102" builtinId="9" hidden="1"/>
    <cellStyle name="Followed Hyperlink" xfId="190" builtinId="9" hidden="1"/>
    <cellStyle name="Followed Hyperlink" xfId="172" builtinId="9" hidden="1"/>
    <cellStyle name="Followed Hyperlink" xfId="87" builtinId="9" hidden="1"/>
    <cellStyle name="Followed Hyperlink" xfId="177" builtinId="9" hidden="1"/>
    <cellStyle name="Followed Hyperlink" xfId="167" builtinId="9" hidden="1"/>
    <cellStyle name="Followed Hyperlink" xfId="274" builtinId="9" hidden="1"/>
    <cellStyle name="Followed Hyperlink" xfId="265" builtinId="9" hidden="1"/>
    <cellStyle name="Followed Hyperlink" xfId="113" builtinId="9" hidden="1"/>
    <cellStyle name="Followed Hyperlink" xfId="189" builtinId="9" hidden="1"/>
    <cellStyle name="Followed Hyperlink" xfId="151" builtinId="9" hidden="1"/>
    <cellStyle name="Followed Hyperlink" xfId="166" builtinId="9" hidden="1"/>
    <cellStyle name="Followed Hyperlink" xfId="95" builtinId="9" hidden="1"/>
    <cellStyle name="Followed Hyperlink" xfId="94" builtinId="9" hidden="1"/>
    <cellStyle name="Followed Hyperlink" xfId="126" builtinId="9" hidden="1"/>
    <cellStyle name="Followed Hyperlink" xfId="21" builtinId="9" hidden="1"/>
    <cellStyle name="Followed Hyperlink" xfId="159" builtinId="9" hidden="1"/>
    <cellStyle name="Followed Hyperlink" xfId="19" builtinId="9" hidden="1"/>
    <cellStyle name="Followed Hyperlink" xfId="123" builtinId="9" hidden="1"/>
    <cellStyle name="Followed Hyperlink" xfId="63" builtinId="9" hidden="1"/>
    <cellStyle name="Followed Hyperlink" xfId="45" builtinId="9" hidden="1"/>
    <cellStyle name="Followed Hyperlink" xfId="213" builtinId="9" hidden="1"/>
    <cellStyle name="Followed Hyperlink" xfId="158" builtinId="9" hidden="1"/>
    <cellStyle name="Followed Hyperlink" xfId="255" builtinId="9" hidden="1"/>
    <cellStyle name="Followed Hyperlink" xfId="157" builtinId="9" hidden="1"/>
    <cellStyle name="Followed Hyperlink" xfId="215" builtinId="9" hidden="1"/>
    <cellStyle name="Followed Hyperlink" xfId="241" builtinId="9" hidden="1"/>
    <cellStyle name="Followed Hyperlink" xfId="203" builtinId="9" hidden="1"/>
    <cellStyle name="Followed Hyperlink" xfId="232" builtinId="9" hidden="1"/>
    <cellStyle name="Followed Hyperlink" xfId="144" builtinId="9" hidden="1"/>
    <cellStyle name="Followed Hyperlink" xfId="249" builtinId="9" hidden="1"/>
    <cellStyle name="Followed Hyperlink" xfId="99" builtinId="9" hidden="1"/>
    <cellStyle name="Followed Hyperlink" xfId="115" builtinId="9" hidden="1"/>
    <cellStyle name="Followed Hyperlink" xfId="164" builtinId="9" hidden="1"/>
    <cellStyle name="Followed Hyperlink" xfId="180" builtinId="9" hidden="1"/>
    <cellStyle name="Followed Hyperlink" xfId="130" builtinId="9" hidden="1"/>
    <cellStyle name="Followed Hyperlink" xfId="104" builtinId="9" hidden="1"/>
    <cellStyle name="Followed Hyperlink" xfId="221" builtinId="9" hidden="1"/>
    <cellStyle name="Followed Hyperlink" xfId="169" builtinId="9" hidden="1"/>
    <cellStyle name="Followed Hyperlink" xfId="250" builtinId="9" hidden="1"/>
    <cellStyle name="Followed Hyperlink" xfId="187" builtinId="9" hidden="1"/>
    <cellStyle name="Followed Hyperlink" xfId="196" builtinId="9" hidden="1"/>
    <cellStyle name="Followed Hyperlink" xfId="35" builtinId="9" hidden="1"/>
    <cellStyle name="Followed Hyperlink" xfId="93" builtinId="9" hidden="1"/>
    <cellStyle name="Followed Hyperlink" xfId="223" builtinId="9" hidden="1"/>
    <cellStyle name="Followed Hyperlink" xfId="156" builtinId="9" hidden="1"/>
    <cellStyle name="Followed Hyperlink" xfId="119" builtinId="9" hidden="1"/>
    <cellStyle name="Followed Hyperlink" xfId="160" builtinId="9" hidden="1"/>
    <cellStyle name="Followed Hyperlink" xfId="202" builtinId="9" hidden="1"/>
    <cellStyle name="Followed Hyperlink" xfId="82" builtinId="9" hidden="1"/>
    <cellStyle name="Followed Hyperlink" xfId="254" builtinId="9" hidden="1"/>
    <cellStyle name="Followed Hyperlink" xfId="219" builtinId="9" hidden="1"/>
    <cellStyle name="Followed Hyperlink" xfId="201" builtinId="9" hidden="1"/>
    <cellStyle name="Followed Hyperlink" xfId="57" builtinId="9" hidden="1"/>
    <cellStyle name="Followed Hyperlink" xfId="233" builtinId="9" hidden="1"/>
    <cellStyle name="Followed Hyperlink" xfId="205" builtinId="9" hidden="1"/>
    <cellStyle name="Followed Hyperlink" xfId="224" builtinId="9" hidden="1"/>
    <cellStyle name="Followed Hyperlink" xfId="140" builtinId="9" hidden="1"/>
    <cellStyle name="Followed Hyperlink" xfId="192" builtinId="9" hidden="1"/>
    <cellStyle name="Followed Hyperlink" xfId="89" builtinId="9" hidden="1"/>
    <cellStyle name="Followed Hyperlink" xfId="33" builtinId="9" hidden="1"/>
    <cellStyle name="Followed Hyperlink" xfId="117" builtinId="9" hidden="1"/>
    <cellStyle name="Followed Hyperlink" xfId="273" builtinId="9" hidden="1"/>
    <cellStyle name="Followed Hyperlink" xfId="235" builtinId="9" hidden="1"/>
    <cellStyle name="Followed Hyperlink" xfId="97" builtinId="9" hidden="1"/>
    <cellStyle name="Followed Hyperlink" xfId="55" builtinId="9" hidden="1"/>
    <cellStyle name="Followed Hyperlink" xfId="155" builtinId="9" hidden="1"/>
    <cellStyle name="Followed Hyperlink" xfId="137" builtinId="9" hidden="1"/>
    <cellStyle name="Followed Hyperlink" xfId="79" builtinId="9" hidden="1"/>
    <cellStyle name="Followed Hyperlink" xfId="47" builtinId="9" hidden="1"/>
    <cellStyle name="Followed Hyperlink" xfId="131" builtinId="9" hidden="1"/>
    <cellStyle name="Followed Hyperlink" xfId="141" builtinId="9" hidden="1"/>
    <cellStyle name="Followed Hyperlink" xfId="247" builtinId="9" hidden="1"/>
    <cellStyle name="Followed Hyperlink" xfId="31" builtinId="9" hidden="1"/>
    <cellStyle name="Followed Hyperlink" xfId="49" builtinId="9" hidden="1"/>
    <cellStyle name="Followed Hyperlink" xfId="218" builtinId="9" hidden="1"/>
    <cellStyle name="Followed Hyperlink" xfId="245" builtinId="9" hidden="1"/>
    <cellStyle name="Followed Hyperlink" xfId="136" builtinId="9" hidden="1"/>
    <cellStyle name="Followed Hyperlink" xfId="135" builtinId="9" hidden="1"/>
    <cellStyle name="Followed Hyperlink" xfId="149" builtinId="9" hidden="1"/>
    <cellStyle name="Followed Hyperlink" xfId="114" builtinId="9" hidden="1"/>
    <cellStyle name="Followed Hyperlink" xfId="244" builtinId="9" hidden="1"/>
    <cellStyle name="Followed Hyperlink" xfId="132" builtinId="9" hidden="1"/>
    <cellStyle name="Followed Hyperlink" xfId="269" builtinId="9" hidden="1"/>
    <cellStyle name="Followed Hyperlink" xfId="240" builtinId="9" hidden="1"/>
    <cellStyle name="Followed Hyperlink" xfId="230" builtinId="9" hidden="1"/>
    <cellStyle name="Followed Hyperlink" xfId="88" builtinId="9" hidden="1"/>
    <cellStyle name="Followed Hyperlink" xfId="238" builtinId="9" hidden="1"/>
    <cellStyle name="Followed Hyperlink" xfId="243" builtinId="9" hidden="1"/>
    <cellStyle name="Followed Hyperlink" xfId="194" builtinId="9" hidden="1"/>
    <cellStyle name="Followed Hyperlink" xfId="90" builtinId="9" hidden="1"/>
    <cellStyle name="Followed Hyperlink" xfId="145" builtinId="9" hidden="1"/>
    <cellStyle name="Followed Hyperlink" xfId="246" builtinId="9" hidden="1"/>
    <cellStyle name="Followed Hyperlink" xfId="96" builtinId="9" hidden="1"/>
    <cellStyle name="Followed Hyperlink" xfId="182" builtinId="9" hidden="1"/>
    <cellStyle name="Followed Hyperlink" xfId="29" builtinId="9" hidden="1"/>
    <cellStyle name="Followed Hyperlink" xfId="184" builtinId="9" hidden="1"/>
    <cellStyle name="Followed Hyperlink" xfId="5" builtinId="9" hidden="1"/>
    <cellStyle name="Followed Hyperlink" xfId="229" builtinId="9" hidden="1"/>
    <cellStyle name="Followed Hyperlink" xfId="133" builtinId="9" hidden="1"/>
    <cellStyle name="Followed Hyperlink" xfId="259" builtinId="9" hidden="1"/>
    <cellStyle name="Followed Hyperlink" xfId="51" builtinId="9" hidden="1"/>
    <cellStyle name="Followed Hyperlink" xfId="183" builtinId="9" hidden="1"/>
    <cellStyle name="Followed Hyperlink" xfId="23" builtinId="9" hidden="1"/>
    <cellStyle name="Followed Hyperlink" xfId="220" builtinId="9" hidden="1"/>
    <cellStyle name="Followed Hyperlink" xfId="226" builtinId="9" hidden="1"/>
    <cellStyle name="Followed Hyperlink" xfId="39" builtinId="9" hidden="1"/>
    <cellStyle name="Followed Hyperlink" xfId="253" builtinId="9" hidden="1"/>
    <cellStyle name="Followed Hyperlink" xfId="7" builtinId="9" hidden="1"/>
    <cellStyle name="Followed Hyperlink" xfId="257" builtinId="9" hidden="1"/>
    <cellStyle name="Followed Hyperlink" xfId="227" builtinId="9" hidden="1"/>
    <cellStyle name="Followed Hyperlink" xfId="41" builtinId="9" hidden="1"/>
    <cellStyle name="Followed Hyperlink" xfId="207" builtinId="9" hidden="1"/>
    <cellStyle name="Followed Hyperlink" xfId="11" builtinId="9" hidden="1"/>
    <cellStyle name="Followed Hyperlink" xfId="168" builtinId="9" hidden="1"/>
    <cellStyle name="Followed Hyperlink" xfId="216" builtinId="9" hidden="1"/>
    <cellStyle name="Followed Hyperlink" xfId="217" builtinId="9" hidden="1"/>
    <cellStyle name="Followed Hyperlink" xfId="37" builtinId="9" hidden="1"/>
    <cellStyle name="Followed Hyperlink" xfId="181" builtinId="9" hidden="1"/>
    <cellStyle name="Followed Hyperlink" xfId="161" builtinId="9" hidden="1"/>
    <cellStyle name="Followed Hyperlink" xfId="198" builtinId="9" hidden="1"/>
    <cellStyle name="Followed Hyperlink" xfId="242" builtinId="9" hidden="1"/>
    <cellStyle name="Followed Hyperlink" xfId="270" builtinId="9" hidden="1"/>
    <cellStyle name="Followed Hyperlink" xfId="65" builtinId="9" hidden="1"/>
    <cellStyle name="Followed Hyperlink" xfId="105" builtinId="9" hidden="1"/>
    <cellStyle name="Followed Hyperlink" xfId="185" builtinId="9" hidden="1"/>
    <cellStyle name="Followed Hyperlink" xfId="211" builtinId="9" hidden="1"/>
    <cellStyle name="Followed Hyperlink" xfId="277" builtinId="9" hidden="1"/>
    <cellStyle name="Followed Hyperlink" xfId="84" builtinId="9" hidden="1"/>
    <cellStyle name="Followed Hyperlink" xfId="176" builtinId="9" hidden="1"/>
    <cellStyle name="Followed Hyperlink" xfId="9"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cellStyle name="Normal" xfId="0" builtinId="0"/>
  </cellStyles>
  <dxfs count="30">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3"/>
        </patternFill>
      </fill>
    </dxf>
    <dxf>
      <fill>
        <patternFill>
          <bgColor indexed="10"/>
        </patternFill>
      </fill>
    </dxf>
    <dxf>
      <fill>
        <patternFill>
          <bgColor indexed="11"/>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3"/>
        </patternFill>
      </fill>
    </dxf>
    <dxf>
      <fill>
        <patternFill>
          <bgColor indexed="10"/>
        </patternFill>
      </fill>
    </dxf>
    <dxf>
      <fill>
        <patternFill>
          <bgColor indexed="11"/>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78"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s://davidrobson.me/the-intelligence-trap/"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451555</xdr:colOff>
      <xdr:row>1</xdr:row>
      <xdr:rowOff>225778</xdr:rowOff>
    </xdr:from>
    <xdr:to>
      <xdr:col>0</xdr:col>
      <xdr:colOff>1363350</xdr:colOff>
      <xdr:row>1</xdr:row>
      <xdr:rowOff>1241778</xdr:rowOff>
    </xdr:to>
    <xdr:pic>
      <xdr:nvPicPr>
        <xdr:cNvPr id="3" name="Picture 2">
          <a:extLst>
            <a:ext uri="{FF2B5EF4-FFF2-40B4-BE49-F238E27FC236}">
              <a16:creationId xmlns:a16="http://schemas.microsoft.com/office/drawing/2014/main" id="{1C0EC19C-367D-C64C-9E40-9C6CE74824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1555" y="917222"/>
          <a:ext cx="911795" cy="10160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451555</xdr:colOff>
      <xdr:row>1</xdr:row>
      <xdr:rowOff>225778</xdr:rowOff>
    </xdr:from>
    <xdr:to>
      <xdr:col>0</xdr:col>
      <xdr:colOff>1363350</xdr:colOff>
      <xdr:row>1</xdr:row>
      <xdr:rowOff>1241778</xdr:rowOff>
    </xdr:to>
    <xdr:pic>
      <xdr:nvPicPr>
        <xdr:cNvPr id="2" name="Picture 1">
          <a:extLst>
            <a:ext uri="{FF2B5EF4-FFF2-40B4-BE49-F238E27FC236}">
              <a16:creationId xmlns:a16="http://schemas.microsoft.com/office/drawing/2014/main" id="{155BB0A1-7678-0542-BD2E-ACFB351B5A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1555" y="467078"/>
          <a:ext cx="911795" cy="10160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31</xdr:row>
      <xdr:rowOff>0</xdr:rowOff>
    </xdr:from>
    <xdr:to>
      <xdr:col>3</xdr:col>
      <xdr:colOff>10919003</xdr:colOff>
      <xdr:row>62</xdr:row>
      <xdr:rowOff>114302</xdr:rowOff>
    </xdr:to>
    <xdr:pic>
      <xdr:nvPicPr>
        <xdr:cNvPr id="2" name="Picture 1">
          <a:hlinkClick xmlns:r="http://schemas.openxmlformats.org/officeDocument/2006/relationships" r:id="rId1"/>
          <a:extLst>
            <a:ext uri="{FF2B5EF4-FFF2-40B4-BE49-F238E27FC236}">
              <a16:creationId xmlns:a16="http://schemas.microsoft.com/office/drawing/2014/main" id="{B7D01F56-4EDA-124D-90B7-1D134F420601}"/>
            </a:ext>
          </a:extLst>
        </xdr:cNvPr>
        <xdr:cNvPicPr>
          <a:picLocks noChangeAspect="1"/>
        </xdr:cNvPicPr>
      </xdr:nvPicPr>
      <xdr:blipFill>
        <a:blip xmlns:r="http://schemas.openxmlformats.org/officeDocument/2006/relationships" r:embed="rId2"/>
        <a:stretch>
          <a:fillRect/>
        </a:stretch>
      </xdr:blipFill>
      <xdr:spPr>
        <a:xfrm>
          <a:off x="1727200" y="13970000"/>
          <a:ext cx="11820703" cy="60198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206375</xdr:colOff>
      <xdr:row>1</xdr:row>
      <xdr:rowOff>39687</xdr:rowOff>
    </xdr:from>
    <xdr:to>
      <xdr:col>0</xdr:col>
      <xdr:colOff>762000</xdr:colOff>
      <xdr:row>3</xdr:row>
      <xdr:rowOff>150812</xdr:rowOff>
    </xdr:to>
    <xdr:pic>
      <xdr:nvPicPr>
        <xdr:cNvPr id="2" name="Picture 1">
          <a:extLst>
            <a:ext uri="{FF2B5EF4-FFF2-40B4-BE49-F238E27FC236}">
              <a16:creationId xmlns:a16="http://schemas.microsoft.com/office/drawing/2014/main" id="{6F45091E-9C1F-2848-A3BF-1C6E79DAA6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6375" y="344487"/>
          <a:ext cx="555625" cy="5556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206375</xdr:colOff>
      <xdr:row>1</xdr:row>
      <xdr:rowOff>39687</xdr:rowOff>
    </xdr:from>
    <xdr:to>
      <xdr:col>0</xdr:col>
      <xdr:colOff>762000</xdr:colOff>
      <xdr:row>4</xdr:row>
      <xdr:rowOff>23812</xdr:rowOff>
    </xdr:to>
    <xdr:pic>
      <xdr:nvPicPr>
        <xdr:cNvPr id="2" name="Picture 1">
          <a:extLst>
            <a:ext uri="{FF2B5EF4-FFF2-40B4-BE49-F238E27FC236}">
              <a16:creationId xmlns:a16="http://schemas.microsoft.com/office/drawing/2014/main" id="{AE9AFF24-F384-214B-B7AB-1EA1A0C126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6375" y="369887"/>
          <a:ext cx="555625" cy="55562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3" Type="http://schemas.openxmlformats.org/officeDocument/2006/relationships/hyperlink" Target="../Tools/Training/*Emails%20for%20Matrix*/19.6.19%20Chantz%20Crandell-Kudos.pdf" TargetMode="External"/><Relationship Id="rId2" Type="http://schemas.openxmlformats.org/officeDocument/2006/relationships/hyperlink" Target="../Tools/Training/*ISO%20Training%20Reports*/19.1.28%20Chantz%20Crandell.pdf" TargetMode="External"/><Relationship Id="rId1" Type="http://schemas.openxmlformats.org/officeDocument/2006/relationships/hyperlink" Target="../Tools/Training/*ISO%20Training%20Reports*/19.4.10%20Chantz%20Crandell.pdf" TargetMode="External"/><Relationship Id="rId4" Type="http://schemas.openxmlformats.org/officeDocument/2006/relationships/hyperlink" Target="../Tools/Training/*Emails%20for%20Matrix*/19.8.5%20Chantz%20Crandell-Miscue.pdf"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Tools/Training/*Emails%20for%20Matrix*/20.9.8%20Steve%20Diez-Resignation.pdf" TargetMode="External"/></Relationships>
</file>

<file path=xl/worksheets/_rels/sheet28.xml.rels><?xml version="1.0" encoding="UTF-8" standalone="yes"?>
<Relationships xmlns="http://schemas.openxmlformats.org/package/2006/relationships"><Relationship Id="rId1" Type="http://schemas.openxmlformats.org/officeDocument/2006/relationships/hyperlink" Target="../Tools/Training/Tools/Training/*Emails%20for%20Matrix*/19.6.12%20JED-Resignation.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www.resultswise.com.au/what-stage-of-leadership-competence/" TargetMode="External"/></Relationships>
</file>

<file path=xl/worksheets/_rels/sheet31.xml.rels><?xml version="1.0" encoding="UTF-8" standalone="yes"?>
<Relationships xmlns="http://schemas.openxmlformats.org/package/2006/relationships"><Relationship Id="rId3" Type="http://schemas.openxmlformats.org/officeDocument/2006/relationships/hyperlink" Target="../Tools/Training/*Emails%20for%20Matrix*/19.6.13%20Scott%20Hillburn-Miscue.pdf" TargetMode="External"/><Relationship Id="rId2" Type="http://schemas.openxmlformats.org/officeDocument/2006/relationships/hyperlink" Target="../Tools/Training/*ISO%20Training%20Reports*/19.2.1%20Scott%20Hillburn.pdf" TargetMode="External"/><Relationship Id="rId1" Type="http://schemas.openxmlformats.org/officeDocument/2006/relationships/hyperlink" Target="../Tools/Training/*ISO%20Training%20Reports*/19.2.12%20Scott%20Hillburn.pdf" TargetMode="External"/><Relationship Id="rId6" Type="http://schemas.openxmlformats.org/officeDocument/2006/relationships/hyperlink" Target="../Tools/Training/*ISO%20Training%20Reports*/20.8.7%20Scott%20Hillburn.pdf" TargetMode="External"/><Relationship Id="rId5" Type="http://schemas.openxmlformats.org/officeDocument/2006/relationships/hyperlink" Target="../Tools/Training/*Emails%20for%20Matrix*/20.4.25%20Scott%20Hillburn-Miscue.pdf" TargetMode="External"/><Relationship Id="rId4" Type="http://schemas.openxmlformats.org/officeDocument/2006/relationships/hyperlink" Target="../Tools/Training/*Emails%20for%20Matrix*/19.12.12%20SCott%20Hillburn-Miscue.pdf" TargetMode="External"/></Relationships>
</file>

<file path=xl/worksheets/_rels/sheet39.xml.rels><?xml version="1.0" encoding="UTF-8" standalone="yes"?>
<Relationships xmlns="http://schemas.openxmlformats.org/package/2006/relationships"><Relationship Id="rId8" Type="http://schemas.openxmlformats.org/officeDocument/2006/relationships/hyperlink" Target="../Tools/Training/*ISO%20Training%20Reports*/20.7.23%20Carlton%20Jones.pdf" TargetMode="External"/><Relationship Id="rId3" Type="http://schemas.openxmlformats.org/officeDocument/2006/relationships/hyperlink" Target="../Tools/Training/*Emails%20for%20Matrix*/19.6.27%20Carlton%20Jones-Kudos.pdf" TargetMode="External"/><Relationship Id="rId7" Type="http://schemas.openxmlformats.org/officeDocument/2006/relationships/hyperlink" Target="../Tools/Training/*Emails%20for%20Matrix*/20.1.22%20Carlton%20Jones-Miscue.pdf" TargetMode="External"/><Relationship Id="rId2" Type="http://schemas.openxmlformats.org/officeDocument/2006/relationships/hyperlink" Target="../Tools/Training/*ISO%20Training%20Reports*/19.3.21%20Carlton%20Jones.pdf" TargetMode="External"/><Relationship Id="rId1" Type="http://schemas.openxmlformats.org/officeDocument/2006/relationships/hyperlink" Target="../Tools/Training/*ISO%20Training%20Reports*/19.5.8%20Carlton%20Jones%20.pdf" TargetMode="External"/><Relationship Id="rId6" Type="http://schemas.openxmlformats.org/officeDocument/2006/relationships/hyperlink" Target="../Tools/Training/*ISO%20Training%20Reports*/19.12.5%20Carlton%20Jones.pdf" TargetMode="External"/><Relationship Id="rId5" Type="http://schemas.openxmlformats.org/officeDocument/2006/relationships/hyperlink" Target="../Tools/Training/*Emails%20for%20Matrix*/19.9.24%20Carlton%20Jones-Miscue.pdf" TargetMode="External"/><Relationship Id="rId4" Type="http://schemas.openxmlformats.org/officeDocument/2006/relationships/hyperlink" Target="../Tools/Training/*Emails%20for%20Matrix*/19.7.30%20Carlton%20Jones-Miscue.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6.xml.rels><?xml version="1.0" encoding="UTF-8" standalone="yes"?>
<Relationships xmlns="http://schemas.openxmlformats.org/package/2006/relationships"><Relationship Id="rId8" Type="http://schemas.openxmlformats.org/officeDocument/2006/relationships/hyperlink" Target="../Tools/Training/*Emails%20for%20Matrix*/20.2.1%20Jacob%20Martin.PNG" TargetMode="External"/><Relationship Id="rId3" Type="http://schemas.openxmlformats.org/officeDocument/2006/relationships/hyperlink" Target="../Tools/Training/*Emails%20for%20Matrix*/19.9.6%20Jacob%20Martin-Miscue.pdf" TargetMode="External"/><Relationship Id="rId7" Type="http://schemas.openxmlformats.org/officeDocument/2006/relationships/hyperlink" Target="../Tools/Training/*Emails%20for%20Matrix*/20.1.5%20Jacob%20Martin-Miscue.pdf" TargetMode="External"/><Relationship Id="rId2" Type="http://schemas.openxmlformats.org/officeDocument/2006/relationships/hyperlink" Target="../Tools/Training/*Emails%20for%20Matrix*/19.9.8%20Jacob%20Martin-Kudos.pdf" TargetMode="External"/><Relationship Id="rId1" Type="http://schemas.openxmlformats.org/officeDocument/2006/relationships/hyperlink" Target="../Tools/Training/*Emails%20for%20Matrix*/19.8.19%20Jacob%20Martin-Miscue.pdf" TargetMode="External"/><Relationship Id="rId6" Type="http://schemas.openxmlformats.org/officeDocument/2006/relationships/hyperlink" Target="../Tools/Training/*Emails%20for%20Matrix*/19.12.30%20Jacob%20Martin-Miscue.pdf" TargetMode="External"/><Relationship Id="rId5" Type="http://schemas.openxmlformats.org/officeDocument/2006/relationships/hyperlink" Target="../Tools/Training/*Emails%20for%20Matrix*/19.11.10%20Jacob%20Martin-Miscue.pdf" TargetMode="External"/><Relationship Id="rId4" Type="http://schemas.openxmlformats.org/officeDocument/2006/relationships/hyperlink" Target="../Tools/Training/*ISO%20Training%20Reports*/19.9.12%20Jacob%20Martin.pdf" TargetMode="External"/><Relationship Id="rId9" Type="http://schemas.openxmlformats.org/officeDocument/2006/relationships/hyperlink" Target="../Tools/Training/*Emails%20for%20Matrix*/20.3.10%20Jacob%20Martin.PNG"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3.xml.rels><?xml version="1.0" encoding="UTF-8" standalone="yes"?>
<Relationships xmlns="http://schemas.openxmlformats.org/package/2006/relationships"><Relationship Id="rId8" Type="http://schemas.openxmlformats.org/officeDocument/2006/relationships/hyperlink" Target="../Tools/Training/*Emails%20for%20Matrix*/19.7.20%20Samuel%20Nicholas-Miscue.pdf" TargetMode="External"/><Relationship Id="rId13" Type="http://schemas.openxmlformats.org/officeDocument/2006/relationships/hyperlink" Target="../Tools/Training/*ISO%20Training%20Reports*/19.11.4%20Samuel%20Nicholas.pdf" TargetMode="External"/><Relationship Id="rId3" Type="http://schemas.openxmlformats.org/officeDocument/2006/relationships/hyperlink" Target="../Tools/Training/*ISO%20Training%20Reports*/19.5.14%20Samuel%20Nicholas.pdf" TargetMode="External"/><Relationship Id="rId7" Type="http://schemas.openxmlformats.org/officeDocument/2006/relationships/hyperlink" Target="../Tools/Training/*ISO%20Training%20Reports*/19.6.13%20Samuel%20Nicholas.pdf" TargetMode="External"/><Relationship Id="rId12" Type="http://schemas.openxmlformats.org/officeDocument/2006/relationships/hyperlink" Target="../Tools/Training/*ISO%20Training%20Reports*/19.11.4%20Samuel%20Nicholas.pdf" TargetMode="External"/><Relationship Id="rId2" Type="http://schemas.openxmlformats.org/officeDocument/2006/relationships/hyperlink" Target="../Tools/Training/*ISO%20Training%20Reports*/19.5.15%20Samuel%20Nicholas.pdf" TargetMode="External"/><Relationship Id="rId16" Type="http://schemas.openxmlformats.org/officeDocument/2006/relationships/hyperlink" Target="../Tools/Training/*Emails%20for%20Matrix*/20.7.22%20Sam%20Nicholas-Miscue.pdf" TargetMode="External"/><Relationship Id="rId1" Type="http://schemas.openxmlformats.org/officeDocument/2006/relationships/hyperlink" Target="../Tools/Training/*Emails%20for%20Matrix*/19.6.13%20Sam%20Nicholas-Miscue.pdf" TargetMode="External"/><Relationship Id="rId6" Type="http://schemas.openxmlformats.org/officeDocument/2006/relationships/hyperlink" Target="../Tools/Training/*ISO%20Training%20Reports*/19.2.4%20Samuel%20Nicholas.pdf" TargetMode="External"/><Relationship Id="rId11" Type="http://schemas.openxmlformats.org/officeDocument/2006/relationships/hyperlink" Target="../Tools/Training/*Emails%20for%20Matrix*/19.9.3%20Samuel%20Nicholas-Miscue.pdf" TargetMode="External"/><Relationship Id="rId5" Type="http://schemas.openxmlformats.org/officeDocument/2006/relationships/hyperlink" Target="../Tools/Training/*ISO%20Training%20Reports*/19.2.14%20Samuel%20Nicholas.pdf" TargetMode="External"/><Relationship Id="rId15" Type="http://schemas.openxmlformats.org/officeDocument/2006/relationships/hyperlink" Target="../Tools/Training/*Emails%20for%20Matrix*/19.12.29%20Sam%20Nicholas-Miscue.pdf" TargetMode="External"/><Relationship Id="rId10" Type="http://schemas.openxmlformats.org/officeDocument/2006/relationships/hyperlink" Target="../Tools/Training/*Emails%20for%20Matrix*/19.9.7%20Samuel%20Nicholas-Miscue.pdf" TargetMode="External"/><Relationship Id="rId4" Type="http://schemas.openxmlformats.org/officeDocument/2006/relationships/hyperlink" Target="../Tools/Training/*ISO%20Training%20Reports*/19.3.8%20Samuel%20Nicholas.pdf" TargetMode="External"/><Relationship Id="rId9" Type="http://schemas.openxmlformats.org/officeDocument/2006/relationships/hyperlink" Target="../Tools/Training/*Emails%20for%20Matrix*/19.8.5%20Samuel%20Nicholas-Miscue.pdf" TargetMode="External"/><Relationship Id="rId14" Type="http://schemas.openxmlformats.org/officeDocument/2006/relationships/hyperlink" Target="../Tools/Training/*Emails%20for%20Matrix*/19.11.15%20Sam%20NIcholas-Kudos.pdf" TargetMode="External"/></Relationships>
</file>

<file path=xl/worksheets/_rels/sheet56.xml.rels><?xml version="1.0" encoding="UTF-8" standalone="yes"?>
<Relationships xmlns="http://schemas.openxmlformats.org/package/2006/relationships"><Relationship Id="rId2" Type="http://schemas.openxmlformats.org/officeDocument/2006/relationships/hyperlink" Target="../Tools/Training/*Emails%20for%20Matrix*/19.6.18%20Bradley%20Reese-Miscue.pdf" TargetMode="External"/><Relationship Id="rId1" Type="http://schemas.openxmlformats.org/officeDocument/2006/relationships/hyperlink" Target="../Tools/Training/*ISO%20Training%20Reports*/19.3.8%20Bradley%20Reese.pdf" TargetMode="External"/></Relationships>
</file>

<file path=xl/worksheets/_rels/sheet58.xml.rels><?xml version="1.0" encoding="UTF-8" standalone="yes"?>
<Relationships xmlns="http://schemas.openxmlformats.org/package/2006/relationships"><Relationship Id="rId2" Type="http://schemas.openxmlformats.org/officeDocument/2006/relationships/hyperlink" Target="../Tools/Training/*ISO%20Training%20Reports*/19.3.4%20Keeyon%20Sanders.pdf" TargetMode="External"/><Relationship Id="rId1" Type="http://schemas.openxmlformats.org/officeDocument/2006/relationships/hyperlink" Target="../Tools/Training/*ISO%20Training%20Reports*/19.2.4%20Keeyon%20Sanders.pdf" TargetMode="External"/></Relationships>
</file>

<file path=xl/worksheets/_rels/sheet60.xml.rels><?xml version="1.0" encoding="UTF-8" standalone="yes"?>
<Relationships xmlns="http://schemas.openxmlformats.org/package/2006/relationships"><Relationship Id="rId1" Type="http://schemas.openxmlformats.org/officeDocument/2006/relationships/hyperlink" Target="../Tools/Training/*Emails%20for%20Matrix*/19.6.19%20Danny%20Sicard-Resignation.pdf" TargetMode="External"/></Relationships>
</file>

<file path=xl/worksheets/_rels/sheet68.xml.rels><?xml version="1.0" encoding="UTF-8" standalone="yes"?>
<Relationships xmlns="http://schemas.openxmlformats.org/package/2006/relationships"><Relationship Id="rId8" Type="http://schemas.openxmlformats.org/officeDocument/2006/relationships/hyperlink" Target="../Tools/Training/*Emails%20for%20Matrix*/19.9.7%20Jared%20Williams-Miscue.pdf" TargetMode="External"/><Relationship Id="rId13" Type="http://schemas.openxmlformats.org/officeDocument/2006/relationships/hyperlink" Target="../Tools/Training/*ISO%20Training%20Reports*/19.12.5%20Jared%20Willams.pdf" TargetMode="External"/><Relationship Id="rId3" Type="http://schemas.openxmlformats.org/officeDocument/2006/relationships/hyperlink" Target="../Tools/Training/*ISO%20Training%20Reports*/19.5.3%20Jared%20Williams.pdf" TargetMode="External"/><Relationship Id="rId7" Type="http://schemas.openxmlformats.org/officeDocument/2006/relationships/hyperlink" Target="../Tools/Training/*Emails%20for%20Matrix*/19.6.18%20Jared%20Williams-Miscue.pdf" TargetMode="External"/><Relationship Id="rId12" Type="http://schemas.openxmlformats.org/officeDocument/2006/relationships/hyperlink" Target="../Tools/Training/*Emails%20for%20Matrix*/19.12.10%20Jared%20Williams-MIscue.pdf" TargetMode="External"/><Relationship Id="rId2" Type="http://schemas.openxmlformats.org/officeDocument/2006/relationships/hyperlink" Target="../Tools/Training/&#61473;ISO%20Training%20Reports&#61473;/19.5.22%20Jared%20Williams.pdf" TargetMode="External"/><Relationship Id="rId1" Type="http://schemas.openxmlformats.org/officeDocument/2006/relationships/hyperlink" Target="../Tools/Training/&#61473;ISO%20Training%20Reports&#61473;/19.6.5%20Jared%20Williams.pdf" TargetMode="External"/><Relationship Id="rId6" Type="http://schemas.openxmlformats.org/officeDocument/2006/relationships/hyperlink" Target="../Tools/Training/*Emails%20for%20Matrix*/19.6.13%20Jared%20Williams-Miscue.pdf" TargetMode="External"/><Relationship Id="rId11" Type="http://schemas.openxmlformats.org/officeDocument/2006/relationships/hyperlink" Target="../Tools/Training/*Emails%20for%20Matrix*/19.9.18%20Jared%20Williams-Miscue.pdf" TargetMode="External"/><Relationship Id="rId5" Type="http://schemas.openxmlformats.org/officeDocument/2006/relationships/hyperlink" Target="../Tools/Training/*ISO%20Training%20Reports*/19.1.17%20Jared%20Williams.pdf" TargetMode="External"/><Relationship Id="rId10" Type="http://schemas.openxmlformats.org/officeDocument/2006/relationships/hyperlink" Target="../Tools/Training/*Emails%20for%20Matrix*/19.9.12%20Jared%20Williams-Miscue.pdf" TargetMode="External"/><Relationship Id="rId4" Type="http://schemas.openxmlformats.org/officeDocument/2006/relationships/hyperlink" Target="../Tools/Training/*ISO%20Training%20Reports*/19.2.14%20Jared%20Williams.pdf" TargetMode="External"/><Relationship Id="rId9" Type="http://schemas.openxmlformats.org/officeDocument/2006/relationships/hyperlink" Target="../Tools/Training/*Emails%20for%20Matrix*/19.9.3%20Jared%20Williams-Miscu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82977-5F48-4D83-A552-6955A1777F7F}">
  <sheetPr>
    <tabColor rgb="FF00B050"/>
  </sheetPr>
  <dimension ref="A1:BE40"/>
  <sheetViews>
    <sheetView tabSelected="1" zoomScale="90" zoomScaleNormal="90" workbookViewId="0">
      <pane xSplit="2" ySplit="4" topLeftCell="C5" activePane="bottomRight" state="frozen"/>
      <selection pane="topRight" activeCell="B1" sqref="B1"/>
      <selection pane="bottomLeft" activeCell="A4" sqref="A4"/>
      <selection pane="bottomRight" activeCell="B5" sqref="B5"/>
    </sheetView>
  </sheetViews>
  <sheetFormatPr baseColWidth="10" defaultColWidth="8.83203125" defaultRowHeight="16" x14ac:dyDescent="0.2"/>
  <cols>
    <col min="1" max="1" width="20.83203125" customWidth="1"/>
    <col min="2" max="2" width="22.6640625" style="60" customWidth="1"/>
    <col min="3" max="3" width="7" style="67" bestFit="1" customWidth="1"/>
    <col min="4" max="4" width="7" style="67" customWidth="1"/>
    <col min="5" max="14" width="5.83203125" style="67" customWidth="1"/>
    <col min="15" max="41" width="6.6640625" style="67" customWidth="1"/>
  </cols>
  <sheetData>
    <row r="1" spans="1:57" ht="19" x14ac:dyDescent="0.25">
      <c r="A1" s="188" t="s">
        <v>686</v>
      </c>
      <c r="B1" s="188"/>
    </row>
    <row r="2" spans="1:57" s="62" customFormat="1" ht="126" x14ac:dyDescent="0.2">
      <c r="B2"/>
      <c r="C2" s="128" t="s">
        <v>668</v>
      </c>
      <c r="D2" s="117" t="s">
        <v>669</v>
      </c>
      <c r="E2" s="120" t="s">
        <v>624</v>
      </c>
      <c r="F2" s="112" t="s">
        <v>625</v>
      </c>
      <c r="G2" s="112" t="s">
        <v>626</v>
      </c>
      <c r="H2" s="112" t="s">
        <v>627</v>
      </c>
      <c r="I2" s="112" t="s">
        <v>628</v>
      </c>
      <c r="J2" s="121" t="s">
        <v>629</v>
      </c>
      <c r="K2" s="113" t="s">
        <v>630</v>
      </c>
      <c r="L2" s="113" t="s">
        <v>631</v>
      </c>
      <c r="M2" s="113" t="s">
        <v>632</v>
      </c>
      <c r="N2" s="122" t="s">
        <v>633</v>
      </c>
      <c r="O2" s="114" t="s">
        <v>634</v>
      </c>
      <c r="P2" s="114" t="s">
        <v>635</v>
      </c>
      <c r="Q2" s="114" t="s">
        <v>628</v>
      </c>
      <c r="R2" s="123" t="s">
        <v>636</v>
      </c>
      <c r="S2" s="115" t="s">
        <v>637</v>
      </c>
      <c r="T2" s="115" t="s">
        <v>638</v>
      </c>
      <c r="U2" s="115" t="s">
        <v>639</v>
      </c>
      <c r="V2" s="115" t="s">
        <v>640</v>
      </c>
      <c r="W2" s="115" t="s">
        <v>641</v>
      </c>
      <c r="X2" s="115" t="s">
        <v>642</v>
      </c>
      <c r="Y2" s="115" t="s">
        <v>643</v>
      </c>
      <c r="Z2" s="115" t="s">
        <v>644</v>
      </c>
      <c r="AA2" s="115" t="s">
        <v>645</v>
      </c>
      <c r="AB2" s="115" t="s">
        <v>646</v>
      </c>
      <c r="AC2" s="115" t="s">
        <v>647</v>
      </c>
      <c r="AD2" s="115" t="s">
        <v>648</v>
      </c>
      <c r="AE2" s="115" t="s">
        <v>649</v>
      </c>
      <c r="AF2" s="115" t="s">
        <v>632</v>
      </c>
      <c r="AG2" s="115" t="s">
        <v>650</v>
      </c>
      <c r="AH2" s="115" t="s">
        <v>651</v>
      </c>
      <c r="AI2" s="124" t="s">
        <v>652</v>
      </c>
      <c r="AJ2" s="116" t="s">
        <v>653</v>
      </c>
      <c r="AK2" s="116" t="s">
        <v>654</v>
      </c>
      <c r="AL2" s="116" t="s">
        <v>655</v>
      </c>
      <c r="AM2" s="116" t="s">
        <v>656</v>
      </c>
      <c r="AN2" s="116" t="s">
        <v>657</v>
      </c>
      <c r="AO2" s="116" t="s">
        <v>658</v>
      </c>
      <c r="AP2" s="116" t="s">
        <v>659</v>
      </c>
      <c r="AQ2" s="116" t="s">
        <v>660</v>
      </c>
      <c r="AR2" s="116" t="s">
        <v>661</v>
      </c>
      <c r="AS2" s="116" t="s">
        <v>662</v>
      </c>
      <c r="AT2" s="125" t="s">
        <v>670</v>
      </c>
      <c r="AU2" s="118" t="s">
        <v>632</v>
      </c>
      <c r="AV2" s="118" t="s">
        <v>632</v>
      </c>
      <c r="AW2" s="118" t="s">
        <v>632</v>
      </c>
      <c r="AX2" s="118" t="s">
        <v>632</v>
      </c>
      <c r="AY2" s="119"/>
      <c r="AZ2" s="119"/>
      <c r="BA2" s="119"/>
      <c r="BB2" s="119"/>
      <c r="BC2" s="119"/>
      <c r="BD2" s="119"/>
      <c r="BE2" s="119"/>
    </row>
    <row r="3" spans="1:57" s="1" customFormat="1" ht="14.5" customHeight="1" x14ac:dyDescent="0.2">
      <c r="A3" s="189" t="s">
        <v>687</v>
      </c>
      <c r="B3" s="135"/>
      <c r="C3" s="191" t="s">
        <v>671</v>
      </c>
      <c r="D3" s="192"/>
      <c r="E3" s="140"/>
      <c r="F3" s="141"/>
      <c r="G3" s="185" t="s">
        <v>663</v>
      </c>
      <c r="H3" s="141"/>
      <c r="I3" s="141"/>
      <c r="J3" s="142"/>
      <c r="K3" s="143"/>
      <c r="L3" s="143" t="s">
        <v>664</v>
      </c>
      <c r="M3" s="143"/>
      <c r="N3" s="144"/>
      <c r="O3" s="145"/>
      <c r="P3" s="187" t="s">
        <v>665</v>
      </c>
      <c r="Q3" s="145"/>
      <c r="R3" s="146"/>
      <c r="S3" s="147"/>
      <c r="T3" s="147"/>
      <c r="U3" s="147"/>
      <c r="V3" s="184"/>
      <c r="W3" s="184"/>
      <c r="X3" s="184"/>
      <c r="Y3" s="184"/>
      <c r="Z3" s="147" t="s">
        <v>666</v>
      </c>
      <c r="AA3" s="184"/>
      <c r="AB3" s="184"/>
      <c r="AC3" s="184"/>
      <c r="AD3" s="184"/>
      <c r="AE3" s="184"/>
      <c r="AF3" s="184"/>
      <c r="AG3" s="184"/>
      <c r="AH3" s="184"/>
      <c r="AI3" s="148"/>
      <c r="AJ3" s="149"/>
      <c r="AK3" s="150"/>
      <c r="AL3" s="150"/>
      <c r="AM3" s="150"/>
      <c r="AN3" s="150"/>
      <c r="AO3" s="149" t="s">
        <v>667</v>
      </c>
      <c r="AP3" s="150"/>
      <c r="AQ3" s="150"/>
      <c r="AR3" s="150"/>
      <c r="AS3" s="150"/>
      <c r="AT3" s="137"/>
      <c r="AU3" s="138"/>
      <c r="AV3" s="186" t="s">
        <v>672</v>
      </c>
      <c r="AW3" s="138"/>
      <c r="AX3" s="139"/>
    </row>
    <row r="4" spans="1:57" x14ac:dyDescent="0.2">
      <c r="A4" s="190"/>
      <c r="B4" s="134" t="s">
        <v>597</v>
      </c>
      <c r="C4" s="75"/>
      <c r="D4" s="74"/>
      <c r="E4" s="127"/>
      <c r="F4" s="64"/>
      <c r="G4" s="64"/>
      <c r="H4" s="64"/>
      <c r="I4" s="64"/>
      <c r="J4" s="127"/>
      <c r="K4" s="64"/>
      <c r="L4" s="64"/>
      <c r="M4" s="64"/>
      <c r="N4" s="129"/>
      <c r="O4" s="126"/>
      <c r="P4" s="65"/>
      <c r="Q4" s="66"/>
      <c r="R4" s="131"/>
      <c r="S4" s="65"/>
      <c r="T4" s="65"/>
      <c r="U4" s="65"/>
      <c r="V4" s="65"/>
      <c r="W4" s="65"/>
      <c r="X4" s="65"/>
      <c r="Y4" s="63"/>
      <c r="Z4" s="63"/>
      <c r="AA4" s="65"/>
      <c r="AB4" s="65"/>
      <c r="AC4" s="65"/>
      <c r="AD4" s="65"/>
      <c r="AE4" s="65"/>
      <c r="AF4" s="65"/>
      <c r="AG4" s="63"/>
      <c r="AH4" s="64"/>
      <c r="AI4" s="129"/>
      <c r="AJ4" s="63"/>
      <c r="AK4" s="63"/>
      <c r="AL4" s="63"/>
      <c r="AM4" s="63"/>
      <c r="AN4" s="64"/>
      <c r="AO4" s="71"/>
      <c r="AP4" s="71"/>
      <c r="AQ4" s="71"/>
      <c r="AR4" s="71"/>
      <c r="AS4" s="71"/>
      <c r="AT4" s="132"/>
      <c r="AU4" s="71"/>
      <c r="AV4" s="71"/>
      <c r="AW4" s="71"/>
      <c r="AX4" s="136"/>
    </row>
    <row r="5" spans="1:57" s="61" customFormat="1" ht="29" x14ac:dyDescent="0.25">
      <c r="A5" s="133" t="s">
        <v>673</v>
      </c>
      <c r="B5" s="104" t="s">
        <v>674</v>
      </c>
      <c r="C5" s="76">
        <v>1</v>
      </c>
      <c r="D5" s="69">
        <v>0</v>
      </c>
      <c r="E5" s="76">
        <v>2.5</v>
      </c>
      <c r="F5" s="68">
        <v>2.5</v>
      </c>
      <c r="G5" s="68">
        <v>2.5</v>
      </c>
      <c r="H5" s="68">
        <v>2.5</v>
      </c>
      <c r="I5" s="68">
        <v>2.5</v>
      </c>
      <c r="J5" s="76">
        <v>2.5</v>
      </c>
      <c r="K5" s="68">
        <v>2.5</v>
      </c>
      <c r="L5" s="68">
        <v>2.5</v>
      </c>
      <c r="M5" s="68">
        <v>2</v>
      </c>
      <c r="N5" s="130">
        <v>2.5</v>
      </c>
      <c r="O5" s="68">
        <v>2</v>
      </c>
      <c r="P5" s="68">
        <v>3</v>
      </c>
      <c r="Q5" s="68">
        <v>3</v>
      </c>
      <c r="R5" s="76">
        <v>3</v>
      </c>
      <c r="S5" s="68">
        <v>3</v>
      </c>
      <c r="T5" s="68">
        <v>3</v>
      </c>
      <c r="U5" s="68">
        <v>2</v>
      </c>
      <c r="V5" s="68">
        <v>2</v>
      </c>
      <c r="W5" s="68">
        <v>3</v>
      </c>
      <c r="X5" s="68">
        <v>3</v>
      </c>
      <c r="Y5" s="68">
        <v>0</v>
      </c>
      <c r="Z5" s="68">
        <v>0</v>
      </c>
      <c r="AA5" s="68">
        <v>3</v>
      </c>
      <c r="AB5" s="68">
        <v>3</v>
      </c>
      <c r="AC5" s="68">
        <v>2</v>
      </c>
      <c r="AD5" s="68">
        <v>1</v>
      </c>
      <c r="AE5" s="68">
        <v>2</v>
      </c>
      <c r="AF5" s="68">
        <v>3</v>
      </c>
      <c r="AG5" s="68">
        <v>1</v>
      </c>
      <c r="AH5" s="68">
        <v>1</v>
      </c>
      <c r="AI5" s="76">
        <v>1</v>
      </c>
      <c r="AJ5" s="68">
        <v>0</v>
      </c>
      <c r="AK5" s="68">
        <v>0</v>
      </c>
      <c r="AL5" s="68">
        <v>1</v>
      </c>
      <c r="AM5" s="68">
        <v>0</v>
      </c>
      <c r="AN5" s="68">
        <v>0</v>
      </c>
      <c r="AO5" s="72">
        <v>0</v>
      </c>
      <c r="AP5" s="72">
        <v>0</v>
      </c>
      <c r="AQ5" s="72">
        <v>0</v>
      </c>
      <c r="AR5" s="72">
        <v>0</v>
      </c>
      <c r="AS5" s="72">
        <v>0</v>
      </c>
      <c r="AT5" s="130">
        <v>0</v>
      </c>
      <c r="AU5" s="72">
        <v>0</v>
      </c>
      <c r="AV5" s="72">
        <v>0</v>
      </c>
      <c r="AW5" s="72">
        <v>0</v>
      </c>
      <c r="AX5" s="70">
        <v>0</v>
      </c>
    </row>
    <row r="6" spans="1:57" s="61" customFormat="1" ht="29" x14ac:dyDescent="0.25">
      <c r="A6" s="104" t="s">
        <v>675</v>
      </c>
      <c r="B6" s="104" t="s">
        <v>676</v>
      </c>
      <c r="C6" s="76">
        <v>1</v>
      </c>
      <c r="D6" s="69">
        <v>0</v>
      </c>
      <c r="E6" s="76">
        <v>3</v>
      </c>
      <c r="F6" s="68">
        <v>3</v>
      </c>
      <c r="G6" s="68">
        <v>3</v>
      </c>
      <c r="H6" s="68">
        <v>3</v>
      </c>
      <c r="I6" s="68">
        <v>3</v>
      </c>
      <c r="J6" s="76">
        <v>3</v>
      </c>
      <c r="K6" s="68">
        <v>3</v>
      </c>
      <c r="L6" s="68">
        <v>3</v>
      </c>
      <c r="M6" s="68">
        <v>2</v>
      </c>
      <c r="N6" s="76">
        <v>3</v>
      </c>
      <c r="O6" s="68">
        <v>2</v>
      </c>
      <c r="P6" s="68">
        <v>3</v>
      </c>
      <c r="Q6" s="68">
        <v>3</v>
      </c>
      <c r="R6" s="76">
        <v>3</v>
      </c>
      <c r="S6" s="68">
        <v>3</v>
      </c>
      <c r="T6" s="68">
        <v>3</v>
      </c>
      <c r="U6" s="68">
        <v>3</v>
      </c>
      <c r="V6" s="68">
        <v>2</v>
      </c>
      <c r="W6" s="68">
        <v>3</v>
      </c>
      <c r="X6" s="68">
        <v>2</v>
      </c>
      <c r="Y6" s="68">
        <v>0</v>
      </c>
      <c r="Z6" s="68">
        <v>0</v>
      </c>
      <c r="AA6" s="68">
        <v>3</v>
      </c>
      <c r="AB6" s="68">
        <v>2</v>
      </c>
      <c r="AC6" s="68">
        <v>0</v>
      </c>
      <c r="AD6" s="68">
        <v>0</v>
      </c>
      <c r="AE6" s="68">
        <v>2</v>
      </c>
      <c r="AF6" s="68">
        <v>2</v>
      </c>
      <c r="AG6" s="68">
        <v>0</v>
      </c>
      <c r="AH6" s="68">
        <v>2</v>
      </c>
      <c r="AI6" s="76">
        <v>0</v>
      </c>
      <c r="AJ6" s="68">
        <v>0</v>
      </c>
      <c r="AK6" s="68">
        <v>0</v>
      </c>
      <c r="AL6" s="68">
        <v>0</v>
      </c>
      <c r="AM6" s="68">
        <v>0</v>
      </c>
      <c r="AN6" s="68">
        <v>0</v>
      </c>
      <c r="AO6" s="68">
        <v>0</v>
      </c>
      <c r="AP6" s="68">
        <v>0</v>
      </c>
      <c r="AQ6" s="68">
        <v>0</v>
      </c>
      <c r="AR6" s="68">
        <v>0</v>
      </c>
      <c r="AS6" s="68">
        <v>0</v>
      </c>
      <c r="AT6" s="76">
        <v>0</v>
      </c>
      <c r="AU6" s="68">
        <v>0</v>
      </c>
      <c r="AV6" s="68">
        <v>0</v>
      </c>
      <c r="AW6" s="68">
        <v>0</v>
      </c>
      <c r="AX6" s="69">
        <v>0</v>
      </c>
    </row>
    <row r="7" spans="1:57" s="61" customFormat="1" ht="29" x14ac:dyDescent="0.25">
      <c r="A7" s="104" t="s">
        <v>677</v>
      </c>
      <c r="B7" s="104" t="s">
        <v>678</v>
      </c>
      <c r="C7" s="76">
        <v>1</v>
      </c>
      <c r="D7" s="69">
        <v>0</v>
      </c>
      <c r="E7" s="76">
        <v>0</v>
      </c>
      <c r="F7" s="68">
        <v>0</v>
      </c>
      <c r="G7" s="68">
        <v>0</v>
      </c>
      <c r="H7" s="68">
        <v>0</v>
      </c>
      <c r="I7" s="68">
        <v>0</v>
      </c>
      <c r="J7" s="76">
        <v>0</v>
      </c>
      <c r="K7" s="68">
        <v>0</v>
      </c>
      <c r="L7" s="68">
        <v>0</v>
      </c>
      <c r="M7" s="68">
        <v>0</v>
      </c>
      <c r="N7" s="76">
        <v>0</v>
      </c>
      <c r="O7" s="68">
        <v>2</v>
      </c>
      <c r="P7" s="68">
        <v>2</v>
      </c>
      <c r="Q7" s="68">
        <v>2</v>
      </c>
      <c r="R7" s="76">
        <v>1</v>
      </c>
      <c r="S7" s="68">
        <v>1</v>
      </c>
      <c r="T7" s="68">
        <v>1</v>
      </c>
      <c r="U7" s="68">
        <v>1</v>
      </c>
      <c r="V7" s="68">
        <v>0</v>
      </c>
      <c r="W7" s="68">
        <v>1</v>
      </c>
      <c r="X7" s="68">
        <v>1</v>
      </c>
      <c r="Y7" s="68">
        <v>0</v>
      </c>
      <c r="Z7" s="68">
        <v>0</v>
      </c>
      <c r="AA7" s="68">
        <v>1</v>
      </c>
      <c r="AB7" s="68">
        <v>1</v>
      </c>
      <c r="AC7" s="68">
        <v>0</v>
      </c>
      <c r="AD7" s="68">
        <v>0</v>
      </c>
      <c r="AE7" s="68">
        <v>0</v>
      </c>
      <c r="AF7" s="68">
        <v>0</v>
      </c>
      <c r="AG7" s="68">
        <v>0</v>
      </c>
      <c r="AH7" s="68">
        <v>0</v>
      </c>
      <c r="AI7" s="76">
        <v>1</v>
      </c>
      <c r="AJ7" s="68">
        <v>0</v>
      </c>
      <c r="AK7" s="68">
        <v>0</v>
      </c>
      <c r="AL7" s="68">
        <v>1</v>
      </c>
      <c r="AM7" s="68">
        <v>0</v>
      </c>
      <c r="AN7" s="68">
        <v>0</v>
      </c>
      <c r="AO7" s="68">
        <v>0</v>
      </c>
      <c r="AP7" s="68">
        <v>0</v>
      </c>
      <c r="AQ7" s="68">
        <v>0</v>
      </c>
      <c r="AR7" s="68">
        <v>0</v>
      </c>
      <c r="AS7" s="68">
        <v>0</v>
      </c>
      <c r="AT7" s="76">
        <v>0</v>
      </c>
      <c r="AU7" s="68">
        <v>0</v>
      </c>
      <c r="AV7" s="68">
        <v>0</v>
      </c>
      <c r="AW7" s="68">
        <v>0</v>
      </c>
      <c r="AX7" s="69">
        <v>0</v>
      </c>
    </row>
    <row r="8" spans="1:57" s="61" customFormat="1" ht="29" hidden="1" x14ac:dyDescent="0.25">
      <c r="A8" s="104" t="s">
        <v>679</v>
      </c>
      <c r="B8" s="104" t="s">
        <v>605</v>
      </c>
      <c r="C8" s="76">
        <v>4</v>
      </c>
      <c r="D8" s="69"/>
      <c r="E8" s="76">
        <v>4</v>
      </c>
      <c r="F8" s="68">
        <v>4</v>
      </c>
      <c r="G8" s="68">
        <v>4</v>
      </c>
      <c r="H8" s="68">
        <v>4</v>
      </c>
      <c r="I8" s="68">
        <v>4</v>
      </c>
      <c r="J8" s="76">
        <v>4</v>
      </c>
      <c r="K8" s="68">
        <v>4</v>
      </c>
      <c r="L8" s="68">
        <v>4</v>
      </c>
      <c r="M8" s="68">
        <v>4</v>
      </c>
      <c r="N8" s="76">
        <v>4</v>
      </c>
      <c r="O8" s="68">
        <v>0</v>
      </c>
      <c r="P8" s="68">
        <v>0</v>
      </c>
      <c r="Q8" s="68">
        <v>0</v>
      </c>
      <c r="R8" s="76">
        <v>0</v>
      </c>
      <c r="S8" s="68">
        <v>0</v>
      </c>
      <c r="T8" s="68">
        <v>0</v>
      </c>
      <c r="U8" s="68">
        <v>0</v>
      </c>
      <c r="V8" s="68">
        <v>0</v>
      </c>
      <c r="W8" s="68">
        <v>0</v>
      </c>
      <c r="X8" s="68">
        <v>0</v>
      </c>
      <c r="Y8" s="68">
        <v>0</v>
      </c>
      <c r="Z8" s="68"/>
      <c r="AA8" s="68">
        <v>0</v>
      </c>
      <c r="AB8" s="68">
        <v>0</v>
      </c>
      <c r="AC8" s="68">
        <v>0</v>
      </c>
      <c r="AD8" s="68">
        <v>0</v>
      </c>
      <c r="AE8" s="68">
        <v>0</v>
      </c>
      <c r="AF8" s="68">
        <v>0</v>
      </c>
      <c r="AG8" s="68">
        <v>0</v>
      </c>
      <c r="AH8" s="68">
        <v>0</v>
      </c>
      <c r="AI8" s="76">
        <v>0</v>
      </c>
      <c r="AJ8" s="68">
        <v>0</v>
      </c>
      <c r="AK8" s="68">
        <v>0</v>
      </c>
      <c r="AL8" s="68">
        <v>0</v>
      </c>
      <c r="AM8" s="68">
        <v>0</v>
      </c>
      <c r="AN8" s="68">
        <v>0</v>
      </c>
      <c r="AO8" s="68">
        <v>0</v>
      </c>
      <c r="AP8" s="68">
        <v>0</v>
      </c>
      <c r="AQ8" s="68">
        <v>0</v>
      </c>
      <c r="AR8" s="68">
        <v>0</v>
      </c>
      <c r="AS8" s="68">
        <v>0</v>
      </c>
      <c r="AT8" s="76">
        <v>0</v>
      </c>
      <c r="AU8" s="68">
        <v>0</v>
      </c>
      <c r="AV8" s="68">
        <v>0</v>
      </c>
      <c r="AW8" s="68">
        <v>0</v>
      </c>
      <c r="AX8" s="69">
        <v>0</v>
      </c>
    </row>
    <row r="9" spans="1:57" s="61" customFormat="1" ht="29" x14ac:dyDescent="0.25">
      <c r="A9" s="104" t="s">
        <v>666</v>
      </c>
      <c r="B9" s="104" t="s">
        <v>607</v>
      </c>
      <c r="C9" s="76">
        <v>1</v>
      </c>
      <c r="D9" s="69">
        <v>0</v>
      </c>
      <c r="E9" s="76">
        <v>0</v>
      </c>
      <c r="F9" s="68">
        <v>0</v>
      </c>
      <c r="G9" s="68">
        <v>0</v>
      </c>
      <c r="H9" s="68">
        <v>0</v>
      </c>
      <c r="I9" s="68">
        <v>0</v>
      </c>
      <c r="J9" s="76">
        <v>0</v>
      </c>
      <c r="K9" s="68">
        <v>0</v>
      </c>
      <c r="L9" s="68">
        <v>0</v>
      </c>
      <c r="M9" s="68">
        <v>0</v>
      </c>
      <c r="N9" s="76">
        <v>0</v>
      </c>
      <c r="O9" s="68">
        <v>2</v>
      </c>
      <c r="P9" s="68">
        <v>2</v>
      </c>
      <c r="Q9" s="68">
        <v>2</v>
      </c>
      <c r="R9" s="76">
        <v>1</v>
      </c>
      <c r="S9" s="68">
        <v>1</v>
      </c>
      <c r="T9" s="68">
        <v>1</v>
      </c>
      <c r="U9" s="68">
        <v>1</v>
      </c>
      <c r="V9" s="68">
        <v>0</v>
      </c>
      <c r="W9" s="68">
        <v>1</v>
      </c>
      <c r="X9" s="68">
        <v>1</v>
      </c>
      <c r="Y9" s="68">
        <v>0</v>
      </c>
      <c r="Z9" s="68">
        <v>0</v>
      </c>
      <c r="AA9" s="68">
        <v>0</v>
      </c>
      <c r="AB9" s="68">
        <v>1</v>
      </c>
      <c r="AC9" s="68">
        <v>0</v>
      </c>
      <c r="AD9" s="68">
        <v>0</v>
      </c>
      <c r="AE9" s="68">
        <v>0</v>
      </c>
      <c r="AF9" s="68">
        <v>0</v>
      </c>
      <c r="AG9" s="68">
        <v>0</v>
      </c>
      <c r="AH9" s="68"/>
      <c r="AI9" s="76">
        <v>0</v>
      </c>
      <c r="AJ9" s="68">
        <v>0</v>
      </c>
      <c r="AK9" s="68">
        <v>0</v>
      </c>
      <c r="AL9" s="68">
        <v>0</v>
      </c>
      <c r="AM9" s="68">
        <v>0</v>
      </c>
      <c r="AN9" s="68">
        <v>0</v>
      </c>
      <c r="AO9" s="68">
        <v>0</v>
      </c>
      <c r="AP9" s="68">
        <v>0</v>
      </c>
      <c r="AQ9" s="68">
        <v>0</v>
      </c>
      <c r="AR9" s="68">
        <v>0</v>
      </c>
      <c r="AS9" s="68">
        <v>0</v>
      </c>
      <c r="AT9" s="76">
        <v>0</v>
      </c>
      <c r="AU9" s="68">
        <v>0</v>
      </c>
      <c r="AV9" s="68">
        <v>0</v>
      </c>
      <c r="AW9" s="68">
        <v>0</v>
      </c>
      <c r="AX9" s="69">
        <v>0</v>
      </c>
    </row>
    <row r="10" spans="1:57" s="61" customFormat="1" ht="29" x14ac:dyDescent="0.25">
      <c r="A10" s="104" t="s">
        <v>666</v>
      </c>
      <c r="B10" s="104" t="s">
        <v>608</v>
      </c>
      <c r="C10" s="76">
        <v>1</v>
      </c>
      <c r="D10" s="69">
        <v>0</v>
      </c>
      <c r="E10" s="76">
        <v>2</v>
      </c>
      <c r="F10" s="68">
        <v>2</v>
      </c>
      <c r="G10" s="68">
        <v>2</v>
      </c>
      <c r="H10" s="68">
        <v>2</v>
      </c>
      <c r="I10" s="68">
        <v>2</v>
      </c>
      <c r="J10" s="76">
        <v>2</v>
      </c>
      <c r="K10" s="68">
        <v>2</v>
      </c>
      <c r="L10" s="68">
        <v>2</v>
      </c>
      <c r="M10" s="68">
        <v>3</v>
      </c>
      <c r="N10" s="76">
        <v>2</v>
      </c>
      <c r="O10" s="68">
        <v>1</v>
      </c>
      <c r="P10" s="68">
        <v>3</v>
      </c>
      <c r="Q10" s="68">
        <v>3</v>
      </c>
      <c r="R10" s="76">
        <v>3</v>
      </c>
      <c r="S10" s="68">
        <v>3</v>
      </c>
      <c r="T10" s="68">
        <v>3</v>
      </c>
      <c r="U10" s="68">
        <v>2</v>
      </c>
      <c r="V10" s="68">
        <v>0</v>
      </c>
      <c r="W10" s="68">
        <v>3</v>
      </c>
      <c r="X10" s="68">
        <v>3</v>
      </c>
      <c r="Y10" s="68">
        <v>0</v>
      </c>
      <c r="Z10" s="68">
        <v>0</v>
      </c>
      <c r="AA10" s="68">
        <v>3</v>
      </c>
      <c r="AB10" s="68">
        <v>3</v>
      </c>
      <c r="AC10" s="68">
        <v>2</v>
      </c>
      <c r="AD10" s="68">
        <v>2</v>
      </c>
      <c r="AE10" s="68">
        <v>0</v>
      </c>
      <c r="AF10" s="68">
        <v>3</v>
      </c>
      <c r="AG10" s="68">
        <v>0</v>
      </c>
      <c r="AH10" s="68">
        <v>3</v>
      </c>
      <c r="AI10" s="76">
        <v>0</v>
      </c>
      <c r="AJ10" s="68">
        <v>0</v>
      </c>
      <c r="AK10" s="68">
        <v>0</v>
      </c>
      <c r="AL10" s="68">
        <v>0</v>
      </c>
      <c r="AM10" s="68">
        <v>0</v>
      </c>
      <c r="AN10" s="68">
        <v>0</v>
      </c>
      <c r="AO10" s="68">
        <v>0</v>
      </c>
      <c r="AP10" s="68">
        <v>0</v>
      </c>
      <c r="AQ10" s="68">
        <v>0</v>
      </c>
      <c r="AR10" s="68">
        <v>0</v>
      </c>
      <c r="AS10" s="68">
        <v>0</v>
      </c>
      <c r="AT10" s="76">
        <v>0</v>
      </c>
      <c r="AU10" s="68">
        <v>0</v>
      </c>
      <c r="AV10" s="68">
        <v>0</v>
      </c>
      <c r="AW10" s="68">
        <v>0</v>
      </c>
      <c r="AX10" s="69">
        <v>0</v>
      </c>
    </row>
    <row r="11" spans="1:57" s="61" customFormat="1" ht="29" x14ac:dyDescent="0.25">
      <c r="A11" s="104" t="s">
        <v>666</v>
      </c>
      <c r="B11" s="104" t="s">
        <v>610</v>
      </c>
      <c r="C11" s="76">
        <v>1</v>
      </c>
      <c r="D11" s="69">
        <v>0</v>
      </c>
      <c r="E11" s="76">
        <v>2</v>
      </c>
      <c r="F11" s="68">
        <v>2</v>
      </c>
      <c r="G11" s="68">
        <v>2</v>
      </c>
      <c r="H11" s="68">
        <v>2</v>
      </c>
      <c r="I11" s="68">
        <v>2</v>
      </c>
      <c r="J11" s="76">
        <v>2</v>
      </c>
      <c r="K11" s="68">
        <v>2</v>
      </c>
      <c r="L11" s="68">
        <v>2</v>
      </c>
      <c r="M11" s="68">
        <v>2</v>
      </c>
      <c r="N11" s="76">
        <v>2</v>
      </c>
      <c r="O11" s="68">
        <v>3</v>
      </c>
      <c r="P11" s="68">
        <v>3</v>
      </c>
      <c r="Q11" s="68">
        <v>2</v>
      </c>
      <c r="R11" s="76">
        <v>3</v>
      </c>
      <c r="S11" s="68">
        <v>3</v>
      </c>
      <c r="T11" s="68">
        <v>3</v>
      </c>
      <c r="U11" s="68">
        <v>2</v>
      </c>
      <c r="V11" s="68">
        <v>0</v>
      </c>
      <c r="W11" s="68">
        <v>2</v>
      </c>
      <c r="X11" s="68">
        <v>2</v>
      </c>
      <c r="Y11" s="68">
        <v>0</v>
      </c>
      <c r="Z11" s="68">
        <v>0</v>
      </c>
      <c r="AA11" s="68">
        <v>3</v>
      </c>
      <c r="AB11" s="68">
        <v>1</v>
      </c>
      <c r="AC11" s="68">
        <v>1</v>
      </c>
      <c r="AD11" s="68">
        <v>0</v>
      </c>
      <c r="AE11" s="68">
        <v>0</v>
      </c>
      <c r="AF11" s="68">
        <v>0</v>
      </c>
      <c r="AG11" s="68">
        <v>0</v>
      </c>
      <c r="AH11" s="68"/>
      <c r="AI11" s="76">
        <v>0</v>
      </c>
      <c r="AJ11" s="68">
        <v>0</v>
      </c>
      <c r="AK11" s="68">
        <v>0</v>
      </c>
      <c r="AL11" s="68">
        <v>0</v>
      </c>
      <c r="AM11" s="68">
        <v>0</v>
      </c>
      <c r="AN11" s="68">
        <v>0</v>
      </c>
      <c r="AO11" s="68">
        <v>0</v>
      </c>
      <c r="AP11" s="68">
        <v>0</v>
      </c>
      <c r="AQ11" s="68">
        <v>0</v>
      </c>
      <c r="AR11" s="68">
        <v>0</v>
      </c>
      <c r="AS11" s="68">
        <v>0</v>
      </c>
      <c r="AT11" s="76">
        <v>0</v>
      </c>
      <c r="AU11" s="68">
        <v>0</v>
      </c>
      <c r="AV11" s="68">
        <v>0</v>
      </c>
      <c r="AW11" s="68">
        <v>0</v>
      </c>
      <c r="AX11" s="69">
        <v>0</v>
      </c>
    </row>
    <row r="12" spans="1:57" s="61" customFormat="1" ht="29" x14ac:dyDescent="0.25">
      <c r="A12" s="104" t="s">
        <v>680</v>
      </c>
      <c r="B12" s="104" t="s">
        <v>681</v>
      </c>
      <c r="C12" s="76">
        <v>1</v>
      </c>
      <c r="D12" s="69">
        <v>0</v>
      </c>
      <c r="E12" s="76">
        <v>4</v>
      </c>
      <c r="F12" s="68">
        <v>4</v>
      </c>
      <c r="G12" s="68">
        <v>4</v>
      </c>
      <c r="H12" s="68">
        <v>4</v>
      </c>
      <c r="I12" s="68">
        <v>4</v>
      </c>
      <c r="J12" s="76">
        <v>4</v>
      </c>
      <c r="K12" s="68">
        <v>4</v>
      </c>
      <c r="L12" s="68">
        <v>4</v>
      </c>
      <c r="M12" s="68">
        <v>4</v>
      </c>
      <c r="N12" s="76">
        <v>4</v>
      </c>
      <c r="O12" s="68">
        <v>2</v>
      </c>
      <c r="P12" s="68">
        <v>4</v>
      </c>
      <c r="Q12" s="68">
        <v>4</v>
      </c>
      <c r="R12" s="76">
        <v>4</v>
      </c>
      <c r="S12" s="68">
        <v>4</v>
      </c>
      <c r="T12" s="68">
        <v>4</v>
      </c>
      <c r="U12" s="68">
        <v>4</v>
      </c>
      <c r="V12" s="68">
        <v>3</v>
      </c>
      <c r="W12" s="68">
        <v>4</v>
      </c>
      <c r="X12" s="68">
        <v>4</v>
      </c>
      <c r="Y12" s="68">
        <v>0</v>
      </c>
      <c r="Z12" s="68">
        <v>0</v>
      </c>
      <c r="AA12" s="68">
        <v>3</v>
      </c>
      <c r="AB12" s="68">
        <v>4</v>
      </c>
      <c r="AC12" s="68">
        <v>4</v>
      </c>
      <c r="AD12" s="68">
        <v>4</v>
      </c>
      <c r="AE12" s="68">
        <v>4</v>
      </c>
      <c r="AF12" s="68">
        <v>4</v>
      </c>
      <c r="AG12" s="68">
        <v>2</v>
      </c>
      <c r="AH12" s="68">
        <v>4</v>
      </c>
      <c r="AI12" s="76">
        <v>2</v>
      </c>
      <c r="AJ12" s="68">
        <v>0</v>
      </c>
      <c r="AK12" s="68">
        <v>4</v>
      </c>
      <c r="AL12" s="68">
        <v>2</v>
      </c>
      <c r="AM12" s="68">
        <v>4</v>
      </c>
      <c r="AN12" s="68">
        <v>4</v>
      </c>
      <c r="AO12" s="68">
        <v>4</v>
      </c>
      <c r="AP12" s="68">
        <v>4</v>
      </c>
      <c r="AQ12" s="68">
        <v>4</v>
      </c>
      <c r="AR12" s="68">
        <v>4</v>
      </c>
      <c r="AS12" s="68">
        <v>4</v>
      </c>
      <c r="AT12" s="76">
        <v>4</v>
      </c>
      <c r="AU12" s="68">
        <v>4</v>
      </c>
      <c r="AV12" s="68">
        <v>4</v>
      </c>
      <c r="AW12" s="68">
        <v>4</v>
      </c>
      <c r="AX12" s="69">
        <v>4</v>
      </c>
    </row>
    <row r="13" spans="1:57" s="61" customFormat="1" ht="29" x14ac:dyDescent="0.25">
      <c r="A13" s="104" t="s">
        <v>682</v>
      </c>
      <c r="B13" s="104" t="s">
        <v>683</v>
      </c>
      <c r="C13" s="76">
        <v>1</v>
      </c>
      <c r="D13" s="69">
        <v>0</v>
      </c>
      <c r="E13" s="76">
        <v>3</v>
      </c>
      <c r="F13" s="68">
        <v>3</v>
      </c>
      <c r="G13" s="68">
        <v>3</v>
      </c>
      <c r="H13" s="68">
        <v>3</v>
      </c>
      <c r="I13" s="68">
        <v>3</v>
      </c>
      <c r="J13" s="76">
        <v>3</v>
      </c>
      <c r="K13" s="68">
        <v>3</v>
      </c>
      <c r="L13" s="68">
        <v>3</v>
      </c>
      <c r="M13" s="68">
        <v>2</v>
      </c>
      <c r="N13" s="76">
        <v>3</v>
      </c>
      <c r="O13" s="68"/>
      <c r="P13" s="68">
        <v>3</v>
      </c>
      <c r="Q13" s="68">
        <v>3</v>
      </c>
      <c r="R13" s="76">
        <v>2</v>
      </c>
      <c r="S13" s="68">
        <v>2</v>
      </c>
      <c r="T13" s="68">
        <v>3</v>
      </c>
      <c r="U13" s="68">
        <v>2</v>
      </c>
      <c r="V13" s="68">
        <v>2</v>
      </c>
      <c r="W13" s="68">
        <v>2</v>
      </c>
      <c r="X13" s="68">
        <v>2</v>
      </c>
      <c r="Y13" s="68">
        <v>0</v>
      </c>
      <c r="Z13" s="68">
        <v>0</v>
      </c>
      <c r="AA13" s="68">
        <v>2</v>
      </c>
      <c r="AB13" s="68">
        <v>2</v>
      </c>
      <c r="AC13" s="68">
        <v>2</v>
      </c>
      <c r="AD13" s="68">
        <v>2</v>
      </c>
      <c r="AE13" s="68">
        <v>2</v>
      </c>
      <c r="AF13" s="68">
        <v>2</v>
      </c>
      <c r="AG13" s="68">
        <v>0</v>
      </c>
      <c r="AH13" s="68">
        <v>2</v>
      </c>
      <c r="AI13" s="76">
        <v>4</v>
      </c>
      <c r="AJ13" s="68">
        <v>4</v>
      </c>
      <c r="AK13" s="68">
        <v>4</v>
      </c>
      <c r="AL13" s="68">
        <v>4</v>
      </c>
      <c r="AM13" s="68">
        <v>4</v>
      </c>
      <c r="AN13" s="68">
        <v>4</v>
      </c>
      <c r="AO13" s="68">
        <v>4</v>
      </c>
      <c r="AP13" s="68">
        <v>4</v>
      </c>
      <c r="AQ13" s="68">
        <v>4</v>
      </c>
      <c r="AR13" s="68">
        <v>2</v>
      </c>
      <c r="AS13" s="68">
        <v>0</v>
      </c>
      <c r="AT13" s="76">
        <v>0</v>
      </c>
      <c r="AU13" s="68">
        <v>0</v>
      </c>
      <c r="AV13" s="68">
        <v>0</v>
      </c>
      <c r="AW13" s="68">
        <v>0</v>
      </c>
      <c r="AX13" s="69">
        <v>0</v>
      </c>
    </row>
    <row r="14" spans="1:57" s="61" customFormat="1" ht="29" x14ac:dyDescent="0.25">
      <c r="A14" s="104" t="s">
        <v>684</v>
      </c>
      <c r="B14" s="104" t="s">
        <v>685</v>
      </c>
      <c r="C14" s="76">
        <v>1</v>
      </c>
      <c r="D14" s="69">
        <v>0</v>
      </c>
      <c r="E14" s="76">
        <v>0</v>
      </c>
      <c r="F14" s="68">
        <v>0</v>
      </c>
      <c r="G14" s="68">
        <v>0</v>
      </c>
      <c r="H14" s="68">
        <v>0</v>
      </c>
      <c r="I14" s="68">
        <v>0</v>
      </c>
      <c r="J14" s="76">
        <v>0</v>
      </c>
      <c r="K14" s="68">
        <v>0</v>
      </c>
      <c r="L14" s="68">
        <v>0</v>
      </c>
      <c r="M14" s="68">
        <v>0</v>
      </c>
      <c r="N14" s="76">
        <v>0</v>
      </c>
      <c r="O14" s="68">
        <v>4</v>
      </c>
      <c r="P14" s="68">
        <v>4</v>
      </c>
      <c r="Q14" s="68">
        <v>4</v>
      </c>
      <c r="R14" s="76">
        <v>1</v>
      </c>
      <c r="S14" s="68">
        <v>0</v>
      </c>
      <c r="T14" s="68">
        <v>0</v>
      </c>
      <c r="U14" s="68">
        <v>0</v>
      </c>
      <c r="V14" s="68">
        <v>0</v>
      </c>
      <c r="W14" s="68">
        <v>0</v>
      </c>
      <c r="X14" s="68">
        <v>0</v>
      </c>
      <c r="Y14" s="68">
        <v>0</v>
      </c>
      <c r="Z14" s="68">
        <v>0</v>
      </c>
      <c r="AA14" s="68">
        <v>0</v>
      </c>
      <c r="AB14" s="68">
        <v>0</v>
      </c>
      <c r="AC14" s="68">
        <v>0</v>
      </c>
      <c r="AD14" s="68">
        <v>0</v>
      </c>
      <c r="AE14" s="68">
        <v>0</v>
      </c>
      <c r="AF14" s="68">
        <v>0</v>
      </c>
      <c r="AG14" s="68">
        <v>0</v>
      </c>
      <c r="AH14" s="68">
        <v>0</v>
      </c>
      <c r="AI14" s="76">
        <v>0</v>
      </c>
      <c r="AJ14" s="68">
        <v>0</v>
      </c>
      <c r="AK14" s="68">
        <v>0</v>
      </c>
      <c r="AL14" s="68">
        <v>0</v>
      </c>
      <c r="AM14" s="68">
        <v>0</v>
      </c>
      <c r="AN14" s="68">
        <v>0</v>
      </c>
      <c r="AO14" s="68">
        <v>0</v>
      </c>
      <c r="AP14" s="68">
        <v>0</v>
      </c>
      <c r="AQ14" s="68">
        <v>0</v>
      </c>
      <c r="AR14" s="68">
        <v>0</v>
      </c>
      <c r="AS14" s="68">
        <v>0</v>
      </c>
      <c r="AT14" s="76">
        <v>0</v>
      </c>
      <c r="AU14" s="68">
        <v>0</v>
      </c>
      <c r="AV14" s="68">
        <v>0</v>
      </c>
      <c r="AW14" s="68">
        <v>0</v>
      </c>
      <c r="AX14" s="69">
        <v>0</v>
      </c>
    </row>
    <row r="15" spans="1:57" s="61" customFormat="1" ht="29" x14ac:dyDescent="0.25">
      <c r="A15" s="104"/>
      <c r="B15" s="104" t="s">
        <v>612</v>
      </c>
      <c r="C15" s="76">
        <v>0</v>
      </c>
      <c r="D15" s="69">
        <v>0</v>
      </c>
      <c r="E15" s="76"/>
      <c r="F15" s="68"/>
      <c r="G15" s="68"/>
      <c r="H15" s="68"/>
      <c r="I15" s="68"/>
      <c r="J15" s="76"/>
      <c r="K15" s="68"/>
      <c r="L15" s="68"/>
      <c r="M15" s="68"/>
      <c r="N15" s="76"/>
      <c r="O15" s="68"/>
      <c r="P15" s="68"/>
      <c r="Q15" s="68" t="s">
        <v>317</v>
      </c>
      <c r="R15" s="76"/>
      <c r="S15" s="68"/>
      <c r="T15" s="68"/>
      <c r="U15" s="68" t="s">
        <v>317</v>
      </c>
      <c r="V15" s="68"/>
      <c r="W15" s="68"/>
      <c r="X15" s="68"/>
      <c r="Y15" s="68"/>
      <c r="Z15" s="68" t="s">
        <v>317</v>
      </c>
      <c r="AA15" s="68"/>
      <c r="AB15" s="68"/>
      <c r="AC15" s="68"/>
      <c r="AD15" s="68" t="s">
        <v>317</v>
      </c>
      <c r="AE15" s="68" t="s">
        <v>317</v>
      </c>
      <c r="AF15" s="68" t="s">
        <v>317</v>
      </c>
      <c r="AG15" s="68" t="s">
        <v>317</v>
      </c>
      <c r="AH15" s="68" t="s">
        <v>317</v>
      </c>
      <c r="AI15" s="76" t="s">
        <v>317</v>
      </c>
      <c r="AJ15" s="68" t="s">
        <v>317</v>
      </c>
      <c r="AK15" s="68" t="s">
        <v>317</v>
      </c>
      <c r="AL15" s="68" t="s">
        <v>317</v>
      </c>
      <c r="AM15" s="68" t="s">
        <v>317</v>
      </c>
      <c r="AN15" s="68" t="s">
        <v>317</v>
      </c>
      <c r="AO15" s="68" t="s">
        <v>317</v>
      </c>
      <c r="AP15" s="68" t="s">
        <v>317</v>
      </c>
      <c r="AQ15" s="68" t="s">
        <v>317</v>
      </c>
      <c r="AR15" s="68" t="s">
        <v>317</v>
      </c>
      <c r="AS15" s="68" t="s">
        <v>317</v>
      </c>
      <c r="AT15" s="76" t="s">
        <v>317</v>
      </c>
      <c r="AU15" s="68" t="s">
        <v>317</v>
      </c>
      <c r="AV15" s="68" t="s">
        <v>317</v>
      </c>
      <c r="AW15" s="68" t="s">
        <v>317</v>
      </c>
      <c r="AX15" s="69" t="s">
        <v>317</v>
      </c>
    </row>
    <row r="16" spans="1:57" s="61" customFormat="1" ht="29" x14ac:dyDescent="0.25">
      <c r="A16" s="104"/>
      <c r="B16" s="104" t="s">
        <v>612</v>
      </c>
      <c r="C16" s="76">
        <v>0</v>
      </c>
      <c r="D16" s="69">
        <v>0</v>
      </c>
      <c r="E16" s="76"/>
      <c r="F16" s="68" t="s">
        <v>317</v>
      </c>
      <c r="G16" s="68"/>
      <c r="H16" s="68"/>
      <c r="I16" s="68"/>
      <c r="J16" s="76"/>
      <c r="K16" s="68"/>
      <c r="L16" s="68"/>
      <c r="M16" s="68"/>
      <c r="N16" s="76"/>
      <c r="O16" s="68"/>
      <c r="P16" s="68"/>
      <c r="Q16" s="68" t="s">
        <v>317</v>
      </c>
      <c r="R16" s="76"/>
      <c r="S16" s="68"/>
      <c r="T16" s="68"/>
      <c r="U16" s="68" t="s">
        <v>317</v>
      </c>
      <c r="V16" s="68"/>
      <c r="W16" s="68"/>
      <c r="X16" s="68"/>
      <c r="Y16" s="68"/>
      <c r="Z16" s="68" t="s">
        <v>317</v>
      </c>
      <c r="AA16" s="68"/>
      <c r="AB16" s="68"/>
      <c r="AC16" s="68"/>
      <c r="AD16" s="68" t="s">
        <v>317</v>
      </c>
      <c r="AE16" s="68" t="s">
        <v>317</v>
      </c>
      <c r="AF16" s="68" t="s">
        <v>317</v>
      </c>
      <c r="AG16" s="68" t="s">
        <v>317</v>
      </c>
      <c r="AH16" s="68" t="s">
        <v>317</v>
      </c>
      <c r="AI16" s="76" t="s">
        <v>317</v>
      </c>
      <c r="AJ16" s="68" t="s">
        <v>317</v>
      </c>
      <c r="AK16" s="68" t="s">
        <v>317</v>
      </c>
      <c r="AL16" s="68" t="s">
        <v>317</v>
      </c>
      <c r="AM16" s="68" t="s">
        <v>317</v>
      </c>
      <c r="AN16" s="68" t="s">
        <v>317</v>
      </c>
      <c r="AO16" s="68" t="s">
        <v>317</v>
      </c>
      <c r="AP16" s="68" t="s">
        <v>317</v>
      </c>
      <c r="AQ16" s="68" t="s">
        <v>317</v>
      </c>
      <c r="AR16" s="68" t="s">
        <v>317</v>
      </c>
      <c r="AS16" s="68" t="s">
        <v>317</v>
      </c>
      <c r="AT16" s="76" t="s">
        <v>317</v>
      </c>
      <c r="AU16" s="68" t="s">
        <v>317</v>
      </c>
      <c r="AV16" s="68" t="s">
        <v>317</v>
      </c>
      <c r="AW16" s="68" t="s">
        <v>317</v>
      </c>
      <c r="AX16" s="69" t="s">
        <v>317</v>
      </c>
    </row>
    <row r="17" spans="1:50" s="61" customFormat="1" ht="29" x14ac:dyDescent="0.25">
      <c r="A17" s="104"/>
      <c r="B17" s="104" t="s">
        <v>612</v>
      </c>
      <c r="C17" s="76">
        <v>0</v>
      </c>
      <c r="D17" s="69">
        <v>0</v>
      </c>
      <c r="E17" s="76"/>
      <c r="F17" s="68"/>
      <c r="G17" s="68"/>
      <c r="H17" s="68"/>
      <c r="I17" s="68"/>
      <c r="J17" s="76"/>
      <c r="K17" s="68"/>
      <c r="L17" s="68"/>
      <c r="M17" s="68"/>
      <c r="N17" s="76"/>
      <c r="O17" s="68"/>
      <c r="P17" s="68"/>
      <c r="Q17" s="68" t="s">
        <v>317</v>
      </c>
      <c r="R17" s="76"/>
      <c r="S17" s="68"/>
      <c r="T17" s="68"/>
      <c r="U17" s="68" t="s">
        <v>317</v>
      </c>
      <c r="V17" s="68"/>
      <c r="W17" s="68"/>
      <c r="X17" s="68"/>
      <c r="Y17" s="68"/>
      <c r="Z17" s="68" t="s">
        <v>317</v>
      </c>
      <c r="AA17" s="68"/>
      <c r="AB17" s="68"/>
      <c r="AC17" s="68"/>
      <c r="AD17" s="68" t="s">
        <v>317</v>
      </c>
      <c r="AE17" s="68" t="s">
        <v>317</v>
      </c>
      <c r="AF17" s="68" t="s">
        <v>317</v>
      </c>
      <c r="AG17" s="68" t="s">
        <v>317</v>
      </c>
      <c r="AH17" s="68" t="s">
        <v>317</v>
      </c>
      <c r="AI17" s="76" t="s">
        <v>317</v>
      </c>
      <c r="AJ17" s="68" t="s">
        <v>317</v>
      </c>
      <c r="AK17" s="68" t="s">
        <v>317</v>
      </c>
      <c r="AL17" s="68" t="s">
        <v>317</v>
      </c>
      <c r="AM17" s="68" t="s">
        <v>317</v>
      </c>
      <c r="AN17" s="68" t="s">
        <v>317</v>
      </c>
      <c r="AO17" s="68" t="s">
        <v>317</v>
      </c>
      <c r="AP17" s="68" t="s">
        <v>317</v>
      </c>
      <c r="AQ17" s="68" t="s">
        <v>317</v>
      </c>
      <c r="AR17" s="68" t="s">
        <v>317</v>
      </c>
      <c r="AS17" s="68" t="s">
        <v>317</v>
      </c>
      <c r="AT17" s="76" t="s">
        <v>317</v>
      </c>
      <c r="AU17" s="68" t="s">
        <v>317</v>
      </c>
      <c r="AV17" s="68" t="s">
        <v>317</v>
      </c>
      <c r="AW17" s="68" t="s">
        <v>317</v>
      </c>
      <c r="AX17" s="69" t="s">
        <v>317</v>
      </c>
    </row>
    <row r="18" spans="1:50" s="61" customFormat="1" ht="29" x14ac:dyDescent="0.25">
      <c r="A18" s="104"/>
      <c r="B18" s="104" t="s">
        <v>612</v>
      </c>
      <c r="C18" s="76">
        <v>0</v>
      </c>
      <c r="D18" s="69">
        <v>0</v>
      </c>
      <c r="E18" s="76"/>
      <c r="F18" s="68"/>
      <c r="G18" s="68"/>
      <c r="H18" s="68"/>
      <c r="I18" s="68"/>
      <c r="J18" s="76"/>
      <c r="K18" s="68"/>
      <c r="L18" s="68"/>
      <c r="M18" s="68"/>
      <c r="N18" s="76"/>
      <c r="O18" s="68"/>
      <c r="P18" s="68"/>
      <c r="Q18" s="68" t="s">
        <v>317</v>
      </c>
      <c r="R18" s="76"/>
      <c r="S18" s="68"/>
      <c r="T18" s="68"/>
      <c r="U18" s="68" t="s">
        <v>317</v>
      </c>
      <c r="V18" s="68"/>
      <c r="W18" s="68"/>
      <c r="X18" s="68"/>
      <c r="Y18" s="68"/>
      <c r="Z18" s="68" t="s">
        <v>317</v>
      </c>
      <c r="AA18" s="68"/>
      <c r="AB18" s="68"/>
      <c r="AC18" s="68"/>
      <c r="AD18" s="68" t="s">
        <v>317</v>
      </c>
      <c r="AE18" s="68" t="s">
        <v>317</v>
      </c>
      <c r="AF18" s="68" t="s">
        <v>317</v>
      </c>
      <c r="AG18" s="68" t="s">
        <v>317</v>
      </c>
      <c r="AH18" s="68" t="s">
        <v>317</v>
      </c>
      <c r="AI18" s="76" t="s">
        <v>317</v>
      </c>
      <c r="AJ18" s="68" t="s">
        <v>317</v>
      </c>
      <c r="AK18" s="68" t="s">
        <v>317</v>
      </c>
      <c r="AL18" s="68" t="s">
        <v>317</v>
      </c>
      <c r="AM18" s="68" t="s">
        <v>317</v>
      </c>
      <c r="AN18" s="68" t="s">
        <v>317</v>
      </c>
      <c r="AO18" s="68" t="s">
        <v>317</v>
      </c>
      <c r="AP18" s="68" t="s">
        <v>317</v>
      </c>
      <c r="AQ18" s="68" t="s">
        <v>317</v>
      </c>
      <c r="AR18" s="68" t="s">
        <v>317</v>
      </c>
      <c r="AS18" s="68" t="s">
        <v>317</v>
      </c>
      <c r="AT18" s="76" t="s">
        <v>317</v>
      </c>
      <c r="AU18" s="68" t="s">
        <v>317</v>
      </c>
      <c r="AV18" s="68" t="s">
        <v>317</v>
      </c>
      <c r="AW18" s="68" t="s">
        <v>317</v>
      </c>
      <c r="AX18" s="69" t="s">
        <v>317</v>
      </c>
    </row>
    <row r="19" spans="1:50" s="61" customFormat="1" ht="29" x14ac:dyDescent="0.25">
      <c r="A19" s="104"/>
      <c r="B19" s="104" t="s">
        <v>612</v>
      </c>
      <c r="C19" s="76">
        <v>0</v>
      </c>
      <c r="D19" s="69">
        <v>0</v>
      </c>
      <c r="E19" s="76"/>
      <c r="F19" s="68"/>
      <c r="G19" s="68"/>
      <c r="H19" s="68"/>
      <c r="I19" s="68"/>
      <c r="J19" s="76"/>
      <c r="K19" s="68"/>
      <c r="L19" s="68"/>
      <c r="M19" s="68"/>
      <c r="N19" s="76"/>
      <c r="O19" s="68"/>
      <c r="P19" s="68"/>
      <c r="Q19" s="68" t="s">
        <v>317</v>
      </c>
      <c r="R19" s="76"/>
      <c r="S19" s="68"/>
      <c r="T19" s="68"/>
      <c r="U19" s="68" t="s">
        <v>317</v>
      </c>
      <c r="V19" s="68"/>
      <c r="W19" s="68"/>
      <c r="X19" s="68"/>
      <c r="Y19" s="68"/>
      <c r="Z19" s="68" t="s">
        <v>317</v>
      </c>
      <c r="AA19" s="68"/>
      <c r="AB19" s="68"/>
      <c r="AC19" s="68"/>
      <c r="AD19" s="68" t="s">
        <v>317</v>
      </c>
      <c r="AE19" s="68" t="s">
        <v>317</v>
      </c>
      <c r="AF19" s="68" t="s">
        <v>317</v>
      </c>
      <c r="AG19" s="68" t="s">
        <v>317</v>
      </c>
      <c r="AH19" s="68" t="s">
        <v>317</v>
      </c>
      <c r="AI19" s="76" t="s">
        <v>317</v>
      </c>
      <c r="AJ19" s="68" t="s">
        <v>317</v>
      </c>
      <c r="AK19" s="68" t="s">
        <v>317</v>
      </c>
      <c r="AL19" s="68" t="s">
        <v>317</v>
      </c>
      <c r="AM19" s="68" t="s">
        <v>317</v>
      </c>
      <c r="AN19" s="68" t="s">
        <v>317</v>
      </c>
      <c r="AO19" s="68" t="s">
        <v>317</v>
      </c>
      <c r="AP19" s="68" t="s">
        <v>317</v>
      </c>
      <c r="AQ19" s="68" t="s">
        <v>317</v>
      </c>
      <c r="AR19" s="68" t="s">
        <v>317</v>
      </c>
      <c r="AS19" s="68" t="s">
        <v>317</v>
      </c>
      <c r="AT19" s="76" t="s">
        <v>317</v>
      </c>
      <c r="AU19" s="68" t="s">
        <v>317</v>
      </c>
      <c r="AV19" s="68" t="s">
        <v>317</v>
      </c>
      <c r="AW19" s="68" t="s">
        <v>317</v>
      </c>
      <c r="AX19" s="69" t="s">
        <v>317</v>
      </c>
    </row>
    <row r="20" spans="1:50" s="61" customFormat="1" ht="29" x14ac:dyDescent="0.25">
      <c r="A20" s="104"/>
      <c r="B20" s="104" t="s">
        <v>612</v>
      </c>
      <c r="C20" s="76">
        <v>0</v>
      </c>
      <c r="D20" s="69">
        <v>0</v>
      </c>
      <c r="E20" s="76"/>
      <c r="F20" s="68"/>
      <c r="G20" s="68"/>
      <c r="H20" s="68"/>
      <c r="I20" s="68"/>
      <c r="J20" s="76"/>
      <c r="K20" s="68"/>
      <c r="L20" s="68"/>
      <c r="M20" s="68"/>
      <c r="N20" s="76"/>
      <c r="O20" s="68"/>
      <c r="P20" s="68"/>
      <c r="Q20" s="68" t="s">
        <v>317</v>
      </c>
      <c r="R20" s="76"/>
      <c r="S20" s="68"/>
      <c r="T20" s="68"/>
      <c r="U20" s="68" t="s">
        <v>317</v>
      </c>
      <c r="V20" s="68"/>
      <c r="W20" s="68"/>
      <c r="X20" s="68"/>
      <c r="Y20" s="68"/>
      <c r="Z20" s="68" t="s">
        <v>317</v>
      </c>
      <c r="AA20" s="68"/>
      <c r="AB20" s="68"/>
      <c r="AC20" s="68"/>
      <c r="AD20" s="68" t="s">
        <v>317</v>
      </c>
      <c r="AE20" s="68" t="s">
        <v>317</v>
      </c>
      <c r="AF20" s="68" t="s">
        <v>317</v>
      </c>
      <c r="AG20" s="68" t="s">
        <v>317</v>
      </c>
      <c r="AH20" s="68" t="s">
        <v>317</v>
      </c>
      <c r="AI20" s="76" t="s">
        <v>317</v>
      </c>
      <c r="AJ20" s="68" t="s">
        <v>317</v>
      </c>
      <c r="AK20" s="68" t="s">
        <v>317</v>
      </c>
      <c r="AL20" s="68" t="s">
        <v>317</v>
      </c>
      <c r="AM20" s="68" t="s">
        <v>317</v>
      </c>
      <c r="AN20" s="68" t="s">
        <v>317</v>
      </c>
      <c r="AO20" s="68" t="s">
        <v>317</v>
      </c>
      <c r="AP20" s="68" t="s">
        <v>317</v>
      </c>
      <c r="AQ20" s="68" t="s">
        <v>317</v>
      </c>
      <c r="AR20" s="68" t="s">
        <v>317</v>
      </c>
      <c r="AS20" s="68" t="s">
        <v>317</v>
      </c>
      <c r="AT20" s="76" t="s">
        <v>317</v>
      </c>
      <c r="AU20" s="68" t="s">
        <v>317</v>
      </c>
      <c r="AV20" s="68" t="s">
        <v>317</v>
      </c>
      <c r="AW20" s="68" t="s">
        <v>317</v>
      </c>
      <c r="AX20" s="69" t="s">
        <v>317</v>
      </c>
    </row>
    <row r="21" spans="1:50" s="61" customFormat="1" ht="29" x14ac:dyDescent="0.25">
      <c r="A21" s="104"/>
      <c r="B21" s="104" t="s">
        <v>612</v>
      </c>
      <c r="C21" s="76">
        <v>0</v>
      </c>
      <c r="D21" s="69">
        <v>0</v>
      </c>
      <c r="E21" s="76"/>
      <c r="F21" s="68"/>
      <c r="G21" s="68"/>
      <c r="H21" s="68"/>
      <c r="I21" s="68"/>
      <c r="J21" s="76"/>
      <c r="K21" s="68"/>
      <c r="L21" s="68"/>
      <c r="M21" s="68"/>
      <c r="N21" s="76"/>
      <c r="O21" s="68"/>
      <c r="P21" s="68"/>
      <c r="Q21" s="68" t="s">
        <v>317</v>
      </c>
      <c r="R21" s="76"/>
      <c r="S21" s="68"/>
      <c r="T21" s="68"/>
      <c r="U21" s="68" t="s">
        <v>317</v>
      </c>
      <c r="V21" s="68"/>
      <c r="W21" s="68"/>
      <c r="X21" s="68"/>
      <c r="Y21" s="68"/>
      <c r="Z21" s="68" t="s">
        <v>317</v>
      </c>
      <c r="AA21" s="68"/>
      <c r="AB21" s="68"/>
      <c r="AC21" s="68"/>
      <c r="AD21" s="68" t="s">
        <v>317</v>
      </c>
      <c r="AE21" s="68" t="s">
        <v>317</v>
      </c>
      <c r="AF21" s="68" t="s">
        <v>317</v>
      </c>
      <c r="AG21" s="68" t="s">
        <v>317</v>
      </c>
      <c r="AH21" s="68" t="s">
        <v>317</v>
      </c>
      <c r="AI21" s="76" t="s">
        <v>317</v>
      </c>
      <c r="AJ21" s="68" t="s">
        <v>317</v>
      </c>
      <c r="AK21" s="68" t="s">
        <v>317</v>
      </c>
      <c r="AL21" s="68" t="s">
        <v>317</v>
      </c>
      <c r="AM21" s="68" t="s">
        <v>317</v>
      </c>
      <c r="AN21" s="68" t="s">
        <v>317</v>
      </c>
      <c r="AO21" s="68" t="s">
        <v>317</v>
      </c>
      <c r="AP21" s="68" t="s">
        <v>317</v>
      </c>
      <c r="AQ21" s="68" t="s">
        <v>317</v>
      </c>
      <c r="AR21" s="68" t="s">
        <v>317</v>
      </c>
      <c r="AS21" s="68" t="s">
        <v>317</v>
      </c>
      <c r="AT21" s="76" t="s">
        <v>317</v>
      </c>
      <c r="AU21" s="68" t="s">
        <v>317</v>
      </c>
      <c r="AV21" s="68" t="s">
        <v>317</v>
      </c>
      <c r="AW21" s="68" t="s">
        <v>317</v>
      </c>
      <c r="AX21" s="69" t="s">
        <v>317</v>
      </c>
    </row>
    <row r="22" spans="1:50" s="61" customFormat="1" ht="29" x14ac:dyDescent="0.25">
      <c r="A22" s="104"/>
      <c r="B22" s="104" t="s">
        <v>612</v>
      </c>
      <c r="C22" s="76">
        <v>0</v>
      </c>
      <c r="D22" s="69">
        <v>0</v>
      </c>
      <c r="E22" s="76"/>
      <c r="F22" s="68"/>
      <c r="G22" s="68"/>
      <c r="H22" s="68"/>
      <c r="I22" s="68"/>
      <c r="J22" s="76"/>
      <c r="K22" s="68"/>
      <c r="L22" s="68"/>
      <c r="M22" s="68"/>
      <c r="N22" s="76"/>
      <c r="O22" s="68"/>
      <c r="P22" s="68"/>
      <c r="Q22" s="68" t="s">
        <v>317</v>
      </c>
      <c r="R22" s="76"/>
      <c r="S22" s="68"/>
      <c r="T22" s="68"/>
      <c r="U22" s="68" t="s">
        <v>317</v>
      </c>
      <c r="V22" s="68"/>
      <c r="W22" s="68"/>
      <c r="X22" s="68"/>
      <c r="Y22" s="68"/>
      <c r="Z22" s="68" t="s">
        <v>317</v>
      </c>
      <c r="AA22" s="68"/>
      <c r="AB22" s="68"/>
      <c r="AC22" s="68"/>
      <c r="AD22" s="68" t="s">
        <v>317</v>
      </c>
      <c r="AE22" s="68" t="s">
        <v>317</v>
      </c>
      <c r="AF22" s="68" t="s">
        <v>317</v>
      </c>
      <c r="AG22" s="68" t="s">
        <v>317</v>
      </c>
      <c r="AH22" s="68" t="s">
        <v>317</v>
      </c>
      <c r="AI22" s="76" t="s">
        <v>317</v>
      </c>
      <c r="AJ22" s="68" t="s">
        <v>317</v>
      </c>
      <c r="AK22" s="68" t="s">
        <v>317</v>
      </c>
      <c r="AL22" s="68" t="s">
        <v>317</v>
      </c>
      <c r="AM22" s="68" t="s">
        <v>317</v>
      </c>
      <c r="AN22" s="68" t="s">
        <v>317</v>
      </c>
      <c r="AO22" s="68" t="s">
        <v>317</v>
      </c>
      <c r="AP22" s="68" t="s">
        <v>317</v>
      </c>
      <c r="AQ22" s="68" t="s">
        <v>317</v>
      </c>
      <c r="AR22" s="68" t="s">
        <v>317</v>
      </c>
      <c r="AS22" s="68" t="s">
        <v>317</v>
      </c>
      <c r="AT22" s="76" t="s">
        <v>317</v>
      </c>
      <c r="AU22" s="68" t="s">
        <v>317</v>
      </c>
      <c r="AV22" s="68" t="s">
        <v>317</v>
      </c>
      <c r="AW22" s="68" t="s">
        <v>317</v>
      </c>
      <c r="AX22" s="69" t="s">
        <v>317</v>
      </c>
    </row>
    <row r="23" spans="1:50" s="61" customFormat="1" ht="29" x14ac:dyDescent="0.25">
      <c r="A23" s="104"/>
      <c r="B23" s="104" t="s">
        <v>612</v>
      </c>
      <c r="C23" s="76">
        <v>0</v>
      </c>
      <c r="D23" s="69">
        <v>0</v>
      </c>
      <c r="E23" s="76"/>
      <c r="F23" s="68"/>
      <c r="G23" s="68"/>
      <c r="H23" s="68"/>
      <c r="I23" s="68"/>
      <c r="J23" s="76"/>
      <c r="K23" s="68"/>
      <c r="L23" s="68"/>
      <c r="M23" s="68"/>
      <c r="N23" s="76"/>
      <c r="O23" s="68"/>
      <c r="P23" s="68"/>
      <c r="Q23" s="68" t="s">
        <v>317</v>
      </c>
      <c r="R23" s="76"/>
      <c r="S23" s="68"/>
      <c r="T23" s="68"/>
      <c r="U23" s="68" t="s">
        <v>317</v>
      </c>
      <c r="V23" s="68"/>
      <c r="W23" s="68"/>
      <c r="X23" s="68"/>
      <c r="Y23" s="68"/>
      <c r="Z23" s="68" t="s">
        <v>317</v>
      </c>
      <c r="AA23" s="68"/>
      <c r="AB23" s="68"/>
      <c r="AC23" s="68"/>
      <c r="AD23" s="68" t="s">
        <v>317</v>
      </c>
      <c r="AE23" s="68" t="s">
        <v>317</v>
      </c>
      <c r="AF23" s="68" t="s">
        <v>317</v>
      </c>
      <c r="AG23" s="68" t="s">
        <v>317</v>
      </c>
      <c r="AH23" s="68" t="s">
        <v>317</v>
      </c>
      <c r="AI23" s="76" t="s">
        <v>317</v>
      </c>
      <c r="AJ23" s="68" t="s">
        <v>317</v>
      </c>
      <c r="AK23" s="68" t="s">
        <v>317</v>
      </c>
      <c r="AL23" s="68" t="s">
        <v>317</v>
      </c>
      <c r="AM23" s="68" t="s">
        <v>317</v>
      </c>
      <c r="AN23" s="68" t="s">
        <v>317</v>
      </c>
      <c r="AO23" s="68" t="s">
        <v>317</v>
      </c>
      <c r="AP23" s="68" t="s">
        <v>317</v>
      </c>
      <c r="AQ23" s="68" t="s">
        <v>317</v>
      </c>
      <c r="AR23" s="68" t="s">
        <v>317</v>
      </c>
      <c r="AS23" s="68" t="s">
        <v>317</v>
      </c>
      <c r="AT23" s="76" t="s">
        <v>317</v>
      </c>
      <c r="AU23" s="68" t="s">
        <v>317</v>
      </c>
      <c r="AV23" s="68" t="s">
        <v>317</v>
      </c>
      <c r="AW23" s="68" t="s">
        <v>317</v>
      </c>
      <c r="AX23" s="69" t="s">
        <v>317</v>
      </c>
    </row>
    <row r="24" spans="1:50" s="61" customFormat="1" ht="29" x14ac:dyDescent="0.25">
      <c r="A24" s="104"/>
      <c r="B24" s="104" t="s">
        <v>612</v>
      </c>
      <c r="C24" s="76">
        <v>0</v>
      </c>
      <c r="D24" s="69">
        <v>0</v>
      </c>
      <c r="E24" s="76"/>
      <c r="F24" s="68"/>
      <c r="G24" s="68"/>
      <c r="H24" s="68"/>
      <c r="I24" s="68"/>
      <c r="J24" s="76"/>
      <c r="K24" s="68"/>
      <c r="L24" s="68"/>
      <c r="M24" s="68"/>
      <c r="N24" s="76"/>
      <c r="O24" s="68"/>
      <c r="P24" s="68"/>
      <c r="Q24" s="68" t="s">
        <v>317</v>
      </c>
      <c r="R24" s="76"/>
      <c r="S24" s="68"/>
      <c r="T24" s="68"/>
      <c r="U24" s="68" t="s">
        <v>317</v>
      </c>
      <c r="V24" s="68"/>
      <c r="W24" s="68"/>
      <c r="X24" s="68"/>
      <c r="Y24" s="68"/>
      <c r="Z24" s="68" t="s">
        <v>317</v>
      </c>
      <c r="AA24" s="68"/>
      <c r="AB24" s="68"/>
      <c r="AC24" s="68"/>
      <c r="AD24" s="68" t="s">
        <v>317</v>
      </c>
      <c r="AE24" s="68" t="s">
        <v>317</v>
      </c>
      <c r="AF24" s="68" t="s">
        <v>317</v>
      </c>
      <c r="AG24" s="68" t="s">
        <v>317</v>
      </c>
      <c r="AH24" s="68" t="s">
        <v>317</v>
      </c>
      <c r="AI24" s="76" t="s">
        <v>317</v>
      </c>
      <c r="AJ24" s="68" t="s">
        <v>317</v>
      </c>
      <c r="AK24" s="68" t="s">
        <v>317</v>
      </c>
      <c r="AL24" s="68" t="s">
        <v>317</v>
      </c>
      <c r="AM24" s="68" t="s">
        <v>317</v>
      </c>
      <c r="AN24" s="68" t="s">
        <v>317</v>
      </c>
      <c r="AO24" s="68" t="s">
        <v>317</v>
      </c>
      <c r="AP24" s="68" t="s">
        <v>317</v>
      </c>
      <c r="AQ24" s="68" t="s">
        <v>317</v>
      </c>
      <c r="AR24" s="68" t="s">
        <v>317</v>
      </c>
      <c r="AS24" s="68" t="s">
        <v>317</v>
      </c>
      <c r="AT24" s="76" t="s">
        <v>317</v>
      </c>
      <c r="AU24" s="68" t="s">
        <v>317</v>
      </c>
      <c r="AV24" s="68" t="s">
        <v>317</v>
      </c>
      <c r="AW24" s="68" t="s">
        <v>317</v>
      </c>
      <c r="AX24" s="69" t="s">
        <v>317</v>
      </c>
    </row>
    <row r="25" spans="1:50" s="61" customFormat="1" ht="29" x14ac:dyDescent="0.25">
      <c r="A25" s="104"/>
      <c r="B25" s="104" t="s">
        <v>612</v>
      </c>
      <c r="C25" s="76">
        <v>0</v>
      </c>
      <c r="D25" s="69">
        <v>0</v>
      </c>
      <c r="E25" s="76"/>
      <c r="F25" s="68"/>
      <c r="G25" s="68"/>
      <c r="H25" s="68"/>
      <c r="I25" s="68"/>
      <c r="J25" s="76"/>
      <c r="K25" s="68"/>
      <c r="L25" s="68"/>
      <c r="M25" s="68"/>
      <c r="N25" s="76"/>
      <c r="O25" s="68"/>
      <c r="P25" s="68"/>
      <c r="Q25" s="68" t="s">
        <v>317</v>
      </c>
      <c r="R25" s="76"/>
      <c r="S25" s="68"/>
      <c r="T25" s="68"/>
      <c r="U25" s="68" t="s">
        <v>317</v>
      </c>
      <c r="V25" s="68"/>
      <c r="W25" s="68"/>
      <c r="X25" s="68"/>
      <c r="Y25" s="68"/>
      <c r="Z25" s="68" t="s">
        <v>317</v>
      </c>
      <c r="AA25" s="68"/>
      <c r="AB25" s="68"/>
      <c r="AC25" s="68"/>
      <c r="AD25" s="68" t="s">
        <v>317</v>
      </c>
      <c r="AE25" s="68" t="s">
        <v>317</v>
      </c>
      <c r="AF25" s="68" t="s">
        <v>317</v>
      </c>
      <c r="AG25" s="68" t="s">
        <v>317</v>
      </c>
      <c r="AH25" s="68" t="s">
        <v>317</v>
      </c>
      <c r="AI25" s="76" t="s">
        <v>317</v>
      </c>
      <c r="AJ25" s="68" t="s">
        <v>317</v>
      </c>
      <c r="AK25" s="68" t="s">
        <v>317</v>
      </c>
      <c r="AL25" s="68" t="s">
        <v>317</v>
      </c>
      <c r="AM25" s="68" t="s">
        <v>317</v>
      </c>
      <c r="AN25" s="68" t="s">
        <v>317</v>
      </c>
      <c r="AO25" s="68" t="s">
        <v>317</v>
      </c>
      <c r="AP25" s="68" t="s">
        <v>317</v>
      </c>
      <c r="AQ25" s="68" t="s">
        <v>317</v>
      </c>
      <c r="AR25" s="68" t="s">
        <v>317</v>
      </c>
      <c r="AS25" s="68" t="s">
        <v>317</v>
      </c>
      <c r="AT25" s="76" t="s">
        <v>317</v>
      </c>
      <c r="AU25" s="68" t="s">
        <v>317</v>
      </c>
      <c r="AV25" s="68" t="s">
        <v>317</v>
      </c>
      <c r="AW25" s="68" t="s">
        <v>317</v>
      </c>
      <c r="AX25" s="69" t="s">
        <v>317</v>
      </c>
    </row>
    <row r="26" spans="1:50" s="61" customFormat="1" ht="29" x14ac:dyDescent="0.25">
      <c r="A26" s="104"/>
      <c r="B26" s="104" t="s">
        <v>612</v>
      </c>
      <c r="C26" s="76">
        <v>0</v>
      </c>
      <c r="D26" s="69">
        <v>0</v>
      </c>
      <c r="E26" s="76"/>
      <c r="F26" s="68"/>
      <c r="G26" s="68"/>
      <c r="H26" s="68"/>
      <c r="I26" s="68"/>
      <c r="J26" s="76"/>
      <c r="K26" s="68"/>
      <c r="L26" s="68"/>
      <c r="M26" s="68"/>
      <c r="N26" s="76"/>
      <c r="O26" s="68"/>
      <c r="P26" s="68"/>
      <c r="Q26" s="68" t="s">
        <v>317</v>
      </c>
      <c r="R26" s="76"/>
      <c r="S26" s="68"/>
      <c r="T26" s="68"/>
      <c r="U26" s="68" t="s">
        <v>317</v>
      </c>
      <c r="V26" s="68"/>
      <c r="W26" s="68"/>
      <c r="X26" s="68"/>
      <c r="Y26" s="68"/>
      <c r="Z26" s="68" t="s">
        <v>317</v>
      </c>
      <c r="AA26" s="68"/>
      <c r="AB26" s="68"/>
      <c r="AC26" s="68"/>
      <c r="AD26" s="68" t="s">
        <v>317</v>
      </c>
      <c r="AE26" s="68" t="s">
        <v>317</v>
      </c>
      <c r="AF26" s="68" t="s">
        <v>317</v>
      </c>
      <c r="AG26" s="68" t="s">
        <v>317</v>
      </c>
      <c r="AH26" s="68" t="s">
        <v>317</v>
      </c>
      <c r="AI26" s="76" t="s">
        <v>317</v>
      </c>
      <c r="AJ26" s="68" t="s">
        <v>317</v>
      </c>
      <c r="AK26" s="68" t="s">
        <v>317</v>
      </c>
      <c r="AL26" s="68" t="s">
        <v>317</v>
      </c>
      <c r="AM26" s="68" t="s">
        <v>317</v>
      </c>
      <c r="AN26" s="68" t="s">
        <v>317</v>
      </c>
      <c r="AO26" s="68" t="s">
        <v>317</v>
      </c>
      <c r="AP26" s="68" t="s">
        <v>317</v>
      </c>
      <c r="AQ26" s="68" t="s">
        <v>317</v>
      </c>
      <c r="AR26" s="68" t="s">
        <v>317</v>
      </c>
      <c r="AS26" s="68" t="s">
        <v>317</v>
      </c>
      <c r="AT26" s="76" t="s">
        <v>317</v>
      </c>
      <c r="AU26" s="68" t="s">
        <v>317</v>
      </c>
      <c r="AV26" s="68" t="s">
        <v>317</v>
      </c>
      <c r="AW26" s="68" t="s">
        <v>317</v>
      </c>
      <c r="AX26" s="69" t="s">
        <v>317</v>
      </c>
    </row>
    <row r="27" spans="1:50" s="61" customFormat="1" ht="29" x14ac:dyDescent="0.25">
      <c r="A27" s="104"/>
      <c r="B27" s="104" t="s">
        <v>612</v>
      </c>
      <c r="C27" s="76">
        <v>0</v>
      </c>
      <c r="D27" s="69">
        <v>0</v>
      </c>
      <c r="E27" s="76"/>
      <c r="F27" s="68"/>
      <c r="G27" s="68"/>
      <c r="H27" s="68"/>
      <c r="I27" s="68"/>
      <c r="J27" s="76"/>
      <c r="K27" s="68"/>
      <c r="L27" s="68"/>
      <c r="M27" s="68"/>
      <c r="N27" s="76"/>
      <c r="O27" s="68"/>
      <c r="P27" s="68"/>
      <c r="Q27" s="68" t="s">
        <v>317</v>
      </c>
      <c r="R27" s="76"/>
      <c r="S27" s="68"/>
      <c r="T27" s="68"/>
      <c r="U27" s="68" t="s">
        <v>317</v>
      </c>
      <c r="V27" s="68"/>
      <c r="W27" s="68"/>
      <c r="X27" s="68"/>
      <c r="Y27" s="68"/>
      <c r="Z27" s="68" t="s">
        <v>317</v>
      </c>
      <c r="AA27" s="68"/>
      <c r="AB27" s="68"/>
      <c r="AC27" s="68"/>
      <c r="AD27" s="68" t="s">
        <v>317</v>
      </c>
      <c r="AE27" s="68" t="s">
        <v>317</v>
      </c>
      <c r="AF27" s="68" t="s">
        <v>317</v>
      </c>
      <c r="AG27" s="68" t="s">
        <v>317</v>
      </c>
      <c r="AH27" s="68" t="s">
        <v>317</v>
      </c>
      <c r="AI27" s="76" t="s">
        <v>317</v>
      </c>
      <c r="AJ27" s="68" t="s">
        <v>317</v>
      </c>
      <c r="AK27" s="68" t="s">
        <v>317</v>
      </c>
      <c r="AL27" s="68" t="s">
        <v>317</v>
      </c>
      <c r="AM27" s="68" t="s">
        <v>317</v>
      </c>
      <c r="AN27" s="68" t="s">
        <v>317</v>
      </c>
      <c r="AO27" s="68" t="s">
        <v>317</v>
      </c>
      <c r="AP27" s="68" t="s">
        <v>317</v>
      </c>
      <c r="AQ27" s="68" t="s">
        <v>317</v>
      </c>
      <c r="AR27" s="68" t="s">
        <v>317</v>
      </c>
      <c r="AS27" s="68" t="s">
        <v>317</v>
      </c>
      <c r="AT27" s="76" t="s">
        <v>317</v>
      </c>
      <c r="AU27" s="68" t="s">
        <v>317</v>
      </c>
      <c r="AV27" s="68" t="s">
        <v>317</v>
      </c>
      <c r="AW27" s="68" t="s">
        <v>317</v>
      </c>
      <c r="AX27" s="69" t="s">
        <v>317</v>
      </c>
    </row>
    <row r="28" spans="1:50" s="61" customFormat="1" ht="29" hidden="1" x14ac:dyDescent="0.25">
      <c r="A28" s="104"/>
      <c r="B28" s="104" t="s">
        <v>612</v>
      </c>
      <c r="C28" s="76">
        <v>1</v>
      </c>
      <c r="D28" s="69"/>
      <c r="E28" s="76">
        <v>1</v>
      </c>
      <c r="F28" s="68">
        <v>1</v>
      </c>
      <c r="G28" s="68">
        <v>1</v>
      </c>
      <c r="H28" s="68">
        <v>1</v>
      </c>
      <c r="I28" s="68">
        <v>1</v>
      </c>
      <c r="J28" s="76">
        <v>1</v>
      </c>
      <c r="K28" s="68">
        <v>1</v>
      </c>
      <c r="L28" s="68">
        <v>1</v>
      </c>
      <c r="M28" s="68">
        <v>1</v>
      </c>
      <c r="N28" s="76">
        <v>1</v>
      </c>
      <c r="O28" s="68">
        <v>1</v>
      </c>
      <c r="P28" s="68">
        <v>2</v>
      </c>
      <c r="Q28" s="68">
        <v>2</v>
      </c>
      <c r="R28" s="76">
        <v>2</v>
      </c>
      <c r="S28" s="68">
        <v>2</v>
      </c>
      <c r="T28" s="68">
        <v>2</v>
      </c>
      <c r="U28" s="68">
        <v>2</v>
      </c>
      <c r="V28" s="68">
        <v>0</v>
      </c>
      <c r="W28" s="68">
        <v>2</v>
      </c>
      <c r="X28" s="68">
        <v>2</v>
      </c>
      <c r="Y28" s="68">
        <v>0</v>
      </c>
      <c r="Z28" s="68">
        <v>0</v>
      </c>
      <c r="AA28" s="68">
        <v>0</v>
      </c>
      <c r="AB28" s="68">
        <v>2</v>
      </c>
      <c r="AC28" s="68">
        <v>0</v>
      </c>
      <c r="AD28" s="68">
        <v>0</v>
      </c>
      <c r="AE28" s="68">
        <v>0</v>
      </c>
      <c r="AF28" s="68">
        <v>0</v>
      </c>
      <c r="AG28" s="68">
        <v>0</v>
      </c>
      <c r="AH28" s="68"/>
      <c r="AI28" s="76">
        <v>0</v>
      </c>
      <c r="AJ28" s="68">
        <v>0</v>
      </c>
      <c r="AK28" s="68">
        <v>0</v>
      </c>
      <c r="AL28" s="68">
        <v>0</v>
      </c>
      <c r="AM28" s="68">
        <v>0</v>
      </c>
      <c r="AN28" s="68">
        <v>0</v>
      </c>
      <c r="AO28" s="68">
        <v>0</v>
      </c>
      <c r="AP28" s="68">
        <v>0</v>
      </c>
      <c r="AQ28" s="68">
        <v>0</v>
      </c>
      <c r="AR28" s="68">
        <v>0</v>
      </c>
      <c r="AS28" s="68">
        <v>0</v>
      </c>
      <c r="AT28" s="76">
        <v>0</v>
      </c>
      <c r="AU28" s="68">
        <v>0</v>
      </c>
      <c r="AV28" s="68">
        <v>0</v>
      </c>
      <c r="AW28" s="68">
        <v>0</v>
      </c>
      <c r="AX28" s="69">
        <v>0</v>
      </c>
    </row>
    <row r="29" spans="1:50" s="61" customFormat="1" ht="29" x14ac:dyDescent="0.25">
      <c r="A29" s="104"/>
      <c r="B29" s="104" t="s">
        <v>612</v>
      </c>
      <c r="C29" s="76">
        <v>0</v>
      </c>
      <c r="D29" s="69">
        <v>0</v>
      </c>
      <c r="E29" s="76"/>
      <c r="F29" s="68"/>
      <c r="G29" s="68"/>
      <c r="H29" s="68"/>
      <c r="I29" s="68"/>
      <c r="J29" s="76"/>
      <c r="K29" s="68"/>
      <c r="L29" s="68"/>
      <c r="M29" s="68"/>
      <c r="N29" s="76"/>
      <c r="O29" s="68"/>
      <c r="P29" s="68"/>
      <c r="Q29" s="68" t="s">
        <v>317</v>
      </c>
      <c r="R29" s="76"/>
      <c r="S29" s="68"/>
      <c r="T29" s="68"/>
      <c r="U29" s="68" t="s">
        <v>317</v>
      </c>
      <c r="V29" s="68"/>
      <c r="W29" s="68"/>
      <c r="X29" s="68"/>
      <c r="Y29" s="68"/>
      <c r="Z29" s="68" t="s">
        <v>317</v>
      </c>
      <c r="AA29" s="68"/>
      <c r="AB29" s="68"/>
      <c r="AC29" s="68"/>
      <c r="AD29" s="68" t="s">
        <v>317</v>
      </c>
      <c r="AE29" s="68" t="s">
        <v>317</v>
      </c>
      <c r="AF29" s="68" t="s">
        <v>317</v>
      </c>
      <c r="AG29" s="68" t="s">
        <v>317</v>
      </c>
      <c r="AH29" s="68" t="s">
        <v>317</v>
      </c>
      <c r="AI29" s="76" t="s">
        <v>317</v>
      </c>
      <c r="AJ29" s="68" t="s">
        <v>317</v>
      </c>
      <c r="AK29" s="68" t="s">
        <v>317</v>
      </c>
      <c r="AL29" s="68" t="s">
        <v>317</v>
      </c>
      <c r="AM29" s="68" t="s">
        <v>317</v>
      </c>
      <c r="AN29" s="68" t="s">
        <v>317</v>
      </c>
      <c r="AO29" s="68" t="s">
        <v>317</v>
      </c>
      <c r="AP29" s="68" t="s">
        <v>317</v>
      </c>
      <c r="AQ29" s="68" t="s">
        <v>317</v>
      </c>
      <c r="AR29" s="68" t="s">
        <v>317</v>
      </c>
      <c r="AS29" s="68" t="s">
        <v>317</v>
      </c>
      <c r="AT29" s="76" t="s">
        <v>317</v>
      </c>
      <c r="AU29" s="68" t="s">
        <v>317</v>
      </c>
      <c r="AV29" s="68" t="s">
        <v>317</v>
      </c>
      <c r="AW29" s="68" t="s">
        <v>317</v>
      </c>
      <c r="AX29" s="69" t="s">
        <v>317</v>
      </c>
    </row>
    <row r="30" spans="1:50" s="61" customFormat="1" ht="29" x14ac:dyDescent="0.25">
      <c r="A30" s="104"/>
      <c r="B30" s="104" t="s">
        <v>612</v>
      </c>
      <c r="C30" s="76">
        <v>0</v>
      </c>
      <c r="D30" s="69">
        <v>0</v>
      </c>
      <c r="E30" s="76"/>
      <c r="F30" s="68"/>
      <c r="G30" s="68"/>
      <c r="H30" s="68"/>
      <c r="I30" s="68"/>
      <c r="J30" s="76"/>
      <c r="K30" s="68"/>
      <c r="L30" s="68"/>
      <c r="M30" s="68"/>
      <c r="N30" s="76"/>
      <c r="O30" s="68"/>
      <c r="P30" s="68"/>
      <c r="Q30" s="68" t="s">
        <v>317</v>
      </c>
      <c r="R30" s="76"/>
      <c r="S30" s="68"/>
      <c r="T30" s="68"/>
      <c r="U30" s="68" t="s">
        <v>317</v>
      </c>
      <c r="V30" s="68"/>
      <c r="W30" s="68"/>
      <c r="X30" s="68"/>
      <c r="Y30" s="68"/>
      <c r="Z30" s="68" t="s">
        <v>317</v>
      </c>
      <c r="AA30" s="68"/>
      <c r="AB30" s="68"/>
      <c r="AC30" s="68"/>
      <c r="AD30" s="68" t="s">
        <v>317</v>
      </c>
      <c r="AE30" s="68" t="s">
        <v>317</v>
      </c>
      <c r="AF30" s="68" t="s">
        <v>317</v>
      </c>
      <c r="AG30" s="68" t="s">
        <v>317</v>
      </c>
      <c r="AH30" s="68" t="s">
        <v>317</v>
      </c>
      <c r="AI30" s="76" t="s">
        <v>317</v>
      </c>
      <c r="AJ30" s="68" t="s">
        <v>317</v>
      </c>
      <c r="AK30" s="68" t="s">
        <v>317</v>
      </c>
      <c r="AL30" s="68" t="s">
        <v>317</v>
      </c>
      <c r="AM30" s="68" t="s">
        <v>317</v>
      </c>
      <c r="AN30" s="68" t="s">
        <v>317</v>
      </c>
      <c r="AO30" s="68" t="s">
        <v>317</v>
      </c>
      <c r="AP30" s="68" t="s">
        <v>317</v>
      </c>
      <c r="AQ30" s="68" t="s">
        <v>317</v>
      </c>
      <c r="AR30" s="68" t="s">
        <v>317</v>
      </c>
      <c r="AS30" s="68" t="s">
        <v>317</v>
      </c>
      <c r="AT30" s="76" t="s">
        <v>317</v>
      </c>
      <c r="AU30" s="68" t="s">
        <v>317</v>
      </c>
      <c r="AV30" s="68" t="s">
        <v>317</v>
      </c>
      <c r="AW30" s="68" t="s">
        <v>317</v>
      </c>
      <c r="AX30" s="69" t="s">
        <v>317</v>
      </c>
    </row>
    <row r="31" spans="1:50" s="61" customFormat="1" ht="29" x14ac:dyDescent="0.25">
      <c r="A31" s="104"/>
      <c r="B31" s="104" t="s">
        <v>612</v>
      </c>
      <c r="C31" s="76">
        <v>0</v>
      </c>
      <c r="D31" s="69">
        <v>0</v>
      </c>
      <c r="E31" s="76"/>
      <c r="F31" s="68"/>
      <c r="G31" s="68"/>
      <c r="H31" s="68"/>
      <c r="I31" s="68"/>
      <c r="J31" s="76"/>
      <c r="K31" s="68"/>
      <c r="L31" s="68"/>
      <c r="M31" s="68"/>
      <c r="N31" s="76"/>
      <c r="O31" s="68"/>
      <c r="P31" s="68"/>
      <c r="Q31" s="68" t="s">
        <v>317</v>
      </c>
      <c r="R31" s="76"/>
      <c r="S31" s="68"/>
      <c r="T31" s="68"/>
      <c r="U31" s="68" t="s">
        <v>317</v>
      </c>
      <c r="V31" s="68"/>
      <c r="W31" s="68"/>
      <c r="X31" s="68"/>
      <c r="Y31" s="68"/>
      <c r="Z31" s="68" t="s">
        <v>317</v>
      </c>
      <c r="AA31" s="68"/>
      <c r="AB31" s="68"/>
      <c r="AC31" s="68"/>
      <c r="AD31" s="68" t="s">
        <v>317</v>
      </c>
      <c r="AE31" s="68" t="s">
        <v>317</v>
      </c>
      <c r="AF31" s="68" t="s">
        <v>317</v>
      </c>
      <c r="AG31" s="68" t="s">
        <v>317</v>
      </c>
      <c r="AH31" s="68" t="s">
        <v>317</v>
      </c>
      <c r="AI31" s="76" t="s">
        <v>317</v>
      </c>
      <c r="AJ31" s="68" t="s">
        <v>317</v>
      </c>
      <c r="AK31" s="68" t="s">
        <v>317</v>
      </c>
      <c r="AL31" s="68" t="s">
        <v>317</v>
      </c>
      <c r="AM31" s="68" t="s">
        <v>317</v>
      </c>
      <c r="AN31" s="68" t="s">
        <v>317</v>
      </c>
      <c r="AO31" s="68" t="s">
        <v>317</v>
      </c>
      <c r="AP31" s="68" t="s">
        <v>317</v>
      </c>
      <c r="AQ31" s="68" t="s">
        <v>317</v>
      </c>
      <c r="AR31" s="68" t="s">
        <v>317</v>
      </c>
      <c r="AS31" s="68" t="s">
        <v>317</v>
      </c>
      <c r="AT31" s="76" t="s">
        <v>317</v>
      </c>
      <c r="AU31" s="68" t="s">
        <v>317</v>
      </c>
      <c r="AV31" s="68" t="s">
        <v>317</v>
      </c>
      <c r="AW31" s="68" t="s">
        <v>317</v>
      </c>
      <c r="AX31" s="69" t="s">
        <v>317</v>
      </c>
    </row>
    <row r="32" spans="1:50" s="61" customFormat="1" ht="29" x14ac:dyDescent="0.25">
      <c r="A32" s="104"/>
      <c r="B32" s="104" t="s">
        <v>612</v>
      </c>
      <c r="C32" s="76">
        <v>0</v>
      </c>
      <c r="D32" s="69">
        <v>0</v>
      </c>
      <c r="E32" s="76"/>
      <c r="F32" s="68"/>
      <c r="G32" s="68"/>
      <c r="H32" s="68"/>
      <c r="I32" s="68"/>
      <c r="J32" s="76"/>
      <c r="K32" s="68"/>
      <c r="L32" s="68"/>
      <c r="M32" s="68"/>
      <c r="N32" s="76"/>
      <c r="O32" s="68"/>
      <c r="P32" s="68"/>
      <c r="Q32" s="68" t="s">
        <v>317</v>
      </c>
      <c r="R32" s="76"/>
      <c r="S32" s="68"/>
      <c r="T32" s="68"/>
      <c r="U32" s="68" t="s">
        <v>317</v>
      </c>
      <c r="V32" s="68"/>
      <c r="W32" s="68"/>
      <c r="X32" s="68"/>
      <c r="Y32" s="68"/>
      <c r="Z32" s="68" t="s">
        <v>317</v>
      </c>
      <c r="AA32" s="68"/>
      <c r="AB32" s="68"/>
      <c r="AC32" s="68"/>
      <c r="AD32" s="68" t="s">
        <v>317</v>
      </c>
      <c r="AE32" s="68" t="s">
        <v>317</v>
      </c>
      <c r="AF32" s="68" t="s">
        <v>317</v>
      </c>
      <c r="AG32" s="68" t="s">
        <v>317</v>
      </c>
      <c r="AH32" s="68" t="s">
        <v>317</v>
      </c>
      <c r="AI32" s="76" t="s">
        <v>317</v>
      </c>
      <c r="AJ32" s="68" t="s">
        <v>317</v>
      </c>
      <c r="AK32" s="68" t="s">
        <v>317</v>
      </c>
      <c r="AL32" s="68" t="s">
        <v>317</v>
      </c>
      <c r="AM32" s="68" t="s">
        <v>317</v>
      </c>
      <c r="AN32" s="68" t="s">
        <v>317</v>
      </c>
      <c r="AO32" s="68" t="s">
        <v>317</v>
      </c>
      <c r="AP32" s="68" t="s">
        <v>317</v>
      </c>
      <c r="AQ32" s="68" t="s">
        <v>317</v>
      </c>
      <c r="AR32" s="68" t="s">
        <v>317</v>
      </c>
      <c r="AS32" s="68" t="s">
        <v>317</v>
      </c>
      <c r="AT32" s="76" t="s">
        <v>317</v>
      </c>
      <c r="AU32" s="68" t="s">
        <v>317</v>
      </c>
      <c r="AV32" s="68" t="s">
        <v>317</v>
      </c>
      <c r="AW32" s="68" t="s">
        <v>317</v>
      </c>
      <c r="AX32" s="69" t="s">
        <v>317</v>
      </c>
    </row>
    <row r="33" spans="1:51" s="61" customFormat="1" ht="29" x14ac:dyDescent="0.25">
      <c r="A33" s="104"/>
      <c r="B33" s="104" t="s">
        <v>612</v>
      </c>
      <c r="C33" s="76">
        <v>0</v>
      </c>
      <c r="D33" s="69">
        <v>0</v>
      </c>
      <c r="E33" s="76"/>
      <c r="F33" s="68"/>
      <c r="G33" s="68"/>
      <c r="H33" s="68"/>
      <c r="I33" s="68"/>
      <c r="J33" s="76"/>
      <c r="K33" s="68"/>
      <c r="L33" s="68"/>
      <c r="M33" s="68"/>
      <c r="N33" s="76"/>
      <c r="O33" s="68"/>
      <c r="P33" s="68"/>
      <c r="Q33" s="68" t="s">
        <v>317</v>
      </c>
      <c r="R33" s="76"/>
      <c r="S33" s="68"/>
      <c r="T33" s="68"/>
      <c r="U33" s="68" t="s">
        <v>317</v>
      </c>
      <c r="V33" s="68"/>
      <c r="W33" s="68"/>
      <c r="X33" s="68"/>
      <c r="Y33" s="68"/>
      <c r="Z33" s="68" t="s">
        <v>317</v>
      </c>
      <c r="AA33" s="68"/>
      <c r="AB33" s="68"/>
      <c r="AC33" s="68"/>
      <c r="AD33" s="68" t="s">
        <v>317</v>
      </c>
      <c r="AE33" s="68" t="s">
        <v>317</v>
      </c>
      <c r="AF33" s="68" t="s">
        <v>317</v>
      </c>
      <c r="AG33" s="68" t="s">
        <v>317</v>
      </c>
      <c r="AH33" s="68" t="s">
        <v>317</v>
      </c>
      <c r="AI33" s="76" t="s">
        <v>317</v>
      </c>
      <c r="AJ33" s="68" t="s">
        <v>317</v>
      </c>
      <c r="AK33" s="68" t="s">
        <v>317</v>
      </c>
      <c r="AL33" s="68" t="s">
        <v>317</v>
      </c>
      <c r="AM33" s="68" t="s">
        <v>317</v>
      </c>
      <c r="AN33" s="68" t="s">
        <v>317</v>
      </c>
      <c r="AO33" s="68" t="s">
        <v>317</v>
      </c>
      <c r="AP33" s="68" t="s">
        <v>317</v>
      </c>
      <c r="AQ33" s="68" t="s">
        <v>317</v>
      </c>
      <c r="AR33" s="68" t="s">
        <v>317</v>
      </c>
      <c r="AS33" s="68" t="s">
        <v>317</v>
      </c>
      <c r="AT33" s="76" t="s">
        <v>317</v>
      </c>
      <c r="AU33" s="68" t="s">
        <v>317</v>
      </c>
      <c r="AV33" s="68" t="s">
        <v>317</v>
      </c>
      <c r="AW33" s="68" t="s">
        <v>317</v>
      </c>
      <c r="AX33" s="69" t="s">
        <v>317</v>
      </c>
    </row>
    <row r="34" spans="1:51" s="61" customFormat="1" ht="29" x14ac:dyDescent="0.25">
      <c r="A34" s="104"/>
      <c r="B34" s="104" t="s">
        <v>612</v>
      </c>
      <c r="C34" s="76">
        <v>0</v>
      </c>
      <c r="D34" s="69">
        <v>0</v>
      </c>
      <c r="E34" s="76"/>
      <c r="F34" s="68"/>
      <c r="G34" s="68"/>
      <c r="H34" s="68"/>
      <c r="I34" s="68"/>
      <c r="J34" s="76"/>
      <c r="K34" s="68"/>
      <c r="L34" s="68"/>
      <c r="M34" s="68"/>
      <c r="N34" s="76"/>
      <c r="O34" s="68"/>
      <c r="P34" s="68"/>
      <c r="Q34" s="68" t="s">
        <v>317</v>
      </c>
      <c r="R34" s="76"/>
      <c r="S34" s="68"/>
      <c r="T34" s="68"/>
      <c r="U34" s="68" t="s">
        <v>317</v>
      </c>
      <c r="V34" s="68"/>
      <c r="W34" s="68"/>
      <c r="X34" s="68"/>
      <c r="Y34" s="68"/>
      <c r="Z34" s="68" t="s">
        <v>317</v>
      </c>
      <c r="AA34" s="68"/>
      <c r="AB34" s="68"/>
      <c r="AC34" s="68"/>
      <c r="AD34" s="68" t="s">
        <v>317</v>
      </c>
      <c r="AE34" s="68" t="s">
        <v>317</v>
      </c>
      <c r="AF34" s="68" t="s">
        <v>317</v>
      </c>
      <c r="AG34" s="68" t="s">
        <v>317</v>
      </c>
      <c r="AH34" s="68" t="s">
        <v>317</v>
      </c>
      <c r="AI34" s="76" t="s">
        <v>317</v>
      </c>
      <c r="AJ34" s="68" t="s">
        <v>317</v>
      </c>
      <c r="AK34" s="68" t="s">
        <v>317</v>
      </c>
      <c r="AL34" s="68" t="s">
        <v>317</v>
      </c>
      <c r="AM34" s="68" t="s">
        <v>317</v>
      </c>
      <c r="AN34" s="68" t="s">
        <v>317</v>
      </c>
      <c r="AO34" s="68" t="s">
        <v>317</v>
      </c>
      <c r="AP34" s="68" t="s">
        <v>317</v>
      </c>
      <c r="AQ34" s="68" t="s">
        <v>317</v>
      </c>
      <c r="AR34" s="68" t="s">
        <v>317</v>
      </c>
      <c r="AS34" s="68" t="s">
        <v>317</v>
      </c>
      <c r="AT34" s="76" t="s">
        <v>317</v>
      </c>
      <c r="AU34" s="68" t="s">
        <v>317</v>
      </c>
      <c r="AV34" s="68" t="s">
        <v>317</v>
      </c>
      <c r="AW34" s="68" t="s">
        <v>317</v>
      </c>
      <c r="AX34" s="69" t="s">
        <v>317</v>
      </c>
    </row>
    <row r="35" spans="1:51" s="61" customFormat="1" ht="29" x14ac:dyDescent="0.25">
      <c r="A35" s="104"/>
      <c r="B35" s="104" t="s">
        <v>612</v>
      </c>
      <c r="C35" s="76">
        <v>0</v>
      </c>
      <c r="D35" s="69">
        <v>0</v>
      </c>
      <c r="E35" s="76"/>
      <c r="F35" s="68"/>
      <c r="G35" s="68"/>
      <c r="H35" s="68"/>
      <c r="I35" s="68"/>
      <c r="J35" s="76"/>
      <c r="K35" s="68"/>
      <c r="L35" s="68"/>
      <c r="M35" s="68"/>
      <c r="N35" s="76"/>
      <c r="O35" s="68"/>
      <c r="P35" s="68"/>
      <c r="Q35" s="68" t="s">
        <v>317</v>
      </c>
      <c r="R35" s="76"/>
      <c r="S35" s="68"/>
      <c r="T35" s="68"/>
      <c r="U35" s="68" t="s">
        <v>317</v>
      </c>
      <c r="V35" s="68"/>
      <c r="W35" s="68"/>
      <c r="X35" s="68"/>
      <c r="Y35" s="68"/>
      <c r="Z35" s="68" t="s">
        <v>317</v>
      </c>
      <c r="AA35" s="68"/>
      <c r="AB35" s="68"/>
      <c r="AC35" s="68"/>
      <c r="AD35" s="68" t="s">
        <v>317</v>
      </c>
      <c r="AE35" s="68" t="s">
        <v>317</v>
      </c>
      <c r="AF35" s="68" t="s">
        <v>317</v>
      </c>
      <c r="AG35" s="68" t="s">
        <v>317</v>
      </c>
      <c r="AH35" s="68" t="s">
        <v>317</v>
      </c>
      <c r="AI35" s="76" t="s">
        <v>317</v>
      </c>
      <c r="AJ35" s="68" t="s">
        <v>317</v>
      </c>
      <c r="AK35" s="68" t="s">
        <v>317</v>
      </c>
      <c r="AL35" s="68" t="s">
        <v>317</v>
      </c>
      <c r="AM35" s="68" t="s">
        <v>317</v>
      </c>
      <c r="AN35" s="68" t="s">
        <v>317</v>
      </c>
      <c r="AO35" s="68" t="s">
        <v>317</v>
      </c>
      <c r="AP35" s="68" t="s">
        <v>317</v>
      </c>
      <c r="AQ35" s="68" t="s">
        <v>317</v>
      </c>
      <c r="AR35" s="68" t="s">
        <v>317</v>
      </c>
      <c r="AS35" s="68" t="s">
        <v>317</v>
      </c>
      <c r="AT35" s="76" t="s">
        <v>317</v>
      </c>
      <c r="AU35" s="68" t="s">
        <v>317</v>
      </c>
      <c r="AV35" s="68" t="s">
        <v>317</v>
      </c>
      <c r="AW35" s="68" t="s">
        <v>317</v>
      </c>
      <c r="AX35" s="69" t="s">
        <v>317</v>
      </c>
    </row>
    <row r="36" spans="1:51" s="61" customFormat="1" ht="29" x14ac:dyDescent="0.25">
      <c r="A36" s="104"/>
      <c r="B36" s="104" t="s">
        <v>612</v>
      </c>
      <c r="C36" s="76">
        <v>0</v>
      </c>
      <c r="D36" s="69">
        <v>0</v>
      </c>
      <c r="E36" s="76" t="s">
        <v>317</v>
      </c>
      <c r="F36" s="68" t="s">
        <v>317</v>
      </c>
      <c r="G36" s="68" t="s">
        <v>317</v>
      </c>
      <c r="H36" s="68" t="s">
        <v>317</v>
      </c>
      <c r="I36" s="68" t="s">
        <v>317</v>
      </c>
      <c r="J36" s="76" t="s">
        <v>317</v>
      </c>
      <c r="K36" s="68" t="s">
        <v>317</v>
      </c>
      <c r="L36" s="68" t="s">
        <v>317</v>
      </c>
      <c r="M36" s="68" t="s">
        <v>317</v>
      </c>
      <c r="N36" s="76" t="s">
        <v>317</v>
      </c>
      <c r="O36" s="68" t="s">
        <v>317</v>
      </c>
      <c r="P36" s="68" t="s">
        <v>317</v>
      </c>
      <c r="Q36" s="68" t="s">
        <v>317</v>
      </c>
      <c r="R36" s="76" t="s">
        <v>317</v>
      </c>
      <c r="S36" s="68" t="s">
        <v>317</v>
      </c>
      <c r="T36" s="68" t="s">
        <v>317</v>
      </c>
      <c r="U36" s="68" t="s">
        <v>317</v>
      </c>
      <c r="V36" s="68" t="s">
        <v>317</v>
      </c>
      <c r="W36" s="68" t="s">
        <v>317</v>
      </c>
      <c r="X36" s="68" t="s">
        <v>317</v>
      </c>
      <c r="Y36" s="68" t="s">
        <v>317</v>
      </c>
      <c r="Z36" s="68" t="s">
        <v>317</v>
      </c>
      <c r="AA36" s="68" t="s">
        <v>317</v>
      </c>
      <c r="AB36" s="68" t="s">
        <v>317</v>
      </c>
      <c r="AC36" s="68" t="s">
        <v>317</v>
      </c>
      <c r="AD36" s="68" t="s">
        <v>317</v>
      </c>
      <c r="AE36" s="68" t="s">
        <v>317</v>
      </c>
      <c r="AF36" s="68" t="s">
        <v>317</v>
      </c>
      <c r="AG36" s="68" t="s">
        <v>317</v>
      </c>
      <c r="AH36" s="68" t="s">
        <v>317</v>
      </c>
      <c r="AI36" s="76" t="s">
        <v>317</v>
      </c>
      <c r="AJ36" s="68" t="s">
        <v>317</v>
      </c>
      <c r="AK36" s="68" t="s">
        <v>317</v>
      </c>
      <c r="AL36" s="68" t="s">
        <v>317</v>
      </c>
      <c r="AM36" s="68" t="s">
        <v>317</v>
      </c>
      <c r="AN36" s="68" t="s">
        <v>317</v>
      </c>
      <c r="AO36" s="68" t="s">
        <v>317</v>
      </c>
      <c r="AP36" s="68" t="s">
        <v>317</v>
      </c>
      <c r="AQ36" s="68" t="s">
        <v>317</v>
      </c>
      <c r="AR36" s="68" t="s">
        <v>317</v>
      </c>
      <c r="AS36" s="68" t="s">
        <v>317</v>
      </c>
      <c r="AT36" s="76" t="s">
        <v>317</v>
      </c>
      <c r="AU36" s="68" t="s">
        <v>317</v>
      </c>
      <c r="AV36" s="68" t="s">
        <v>317</v>
      </c>
      <c r="AW36" s="68" t="s">
        <v>317</v>
      </c>
      <c r="AX36" s="69" t="s">
        <v>317</v>
      </c>
      <c r="AY36" s="61" t="s">
        <v>317</v>
      </c>
    </row>
    <row r="37" spans="1:51" s="61" customFormat="1" ht="29" x14ac:dyDescent="0.25">
      <c r="A37" s="104"/>
      <c r="B37" s="104" t="s">
        <v>612</v>
      </c>
      <c r="C37" s="76">
        <v>0</v>
      </c>
      <c r="D37" s="69">
        <v>0</v>
      </c>
      <c r="E37" s="76" t="s">
        <v>317</v>
      </c>
      <c r="F37" s="68" t="s">
        <v>317</v>
      </c>
      <c r="G37" s="68" t="s">
        <v>317</v>
      </c>
      <c r="H37" s="68" t="s">
        <v>317</v>
      </c>
      <c r="I37" s="68" t="s">
        <v>317</v>
      </c>
      <c r="J37" s="76" t="s">
        <v>317</v>
      </c>
      <c r="K37" s="68" t="s">
        <v>317</v>
      </c>
      <c r="L37" s="68" t="s">
        <v>317</v>
      </c>
      <c r="M37" s="68" t="s">
        <v>317</v>
      </c>
      <c r="N37" s="76" t="s">
        <v>317</v>
      </c>
      <c r="O37" s="68" t="s">
        <v>317</v>
      </c>
      <c r="P37" s="68" t="s">
        <v>317</v>
      </c>
      <c r="Q37" s="68" t="s">
        <v>317</v>
      </c>
      <c r="R37" s="76" t="s">
        <v>317</v>
      </c>
      <c r="S37" s="68" t="s">
        <v>317</v>
      </c>
      <c r="T37" s="68" t="s">
        <v>317</v>
      </c>
      <c r="U37" s="68" t="s">
        <v>317</v>
      </c>
      <c r="V37" s="68" t="s">
        <v>317</v>
      </c>
      <c r="W37" s="68" t="s">
        <v>317</v>
      </c>
      <c r="X37" s="68" t="s">
        <v>317</v>
      </c>
      <c r="Y37" s="68" t="s">
        <v>317</v>
      </c>
      <c r="Z37" s="68" t="s">
        <v>317</v>
      </c>
      <c r="AA37" s="68" t="s">
        <v>317</v>
      </c>
      <c r="AB37" s="68" t="s">
        <v>317</v>
      </c>
      <c r="AC37" s="68" t="s">
        <v>317</v>
      </c>
      <c r="AD37" s="68" t="s">
        <v>317</v>
      </c>
      <c r="AE37" s="68" t="s">
        <v>317</v>
      </c>
      <c r="AF37" s="68" t="s">
        <v>317</v>
      </c>
      <c r="AG37" s="68" t="s">
        <v>317</v>
      </c>
      <c r="AH37" s="68" t="s">
        <v>317</v>
      </c>
      <c r="AI37" s="76"/>
      <c r="AJ37" s="68" t="s">
        <v>317</v>
      </c>
      <c r="AK37" s="68" t="s">
        <v>317</v>
      </c>
      <c r="AL37" s="68" t="s">
        <v>317</v>
      </c>
      <c r="AM37" s="68" t="s">
        <v>317</v>
      </c>
      <c r="AN37" s="68" t="s">
        <v>317</v>
      </c>
      <c r="AO37" s="68" t="s">
        <v>317</v>
      </c>
      <c r="AP37" s="68" t="s">
        <v>317</v>
      </c>
      <c r="AQ37" s="68" t="s">
        <v>317</v>
      </c>
      <c r="AR37" s="68" t="s">
        <v>317</v>
      </c>
      <c r="AS37" s="68" t="s">
        <v>317</v>
      </c>
      <c r="AT37" s="76" t="s">
        <v>317</v>
      </c>
      <c r="AU37" s="68" t="s">
        <v>317</v>
      </c>
      <c r="AV37" s="68" t="s">
        <v>317</v>
      </c>
      <c r="AW37" s="68" t="s">
        <v>317</v>
      </c>
      <c r="AX37" s="69" t="s">
        <v>317</v>
      </c>
    </row>
    <row r="38" spans="1:51" s="61" customFormat="1" ht="29" x14ac:dyDescent="0.25">
      <c r="A38" s="104"/>
      <c r="B38" s="104" t="s">
        <v>612</v>
      </c>
      <c r="C38" s="76">
        <v>0</v>
      </c>
      <c r="D38" s="69">
        <v>0</v>
      </c>
      <c r="E38" s="76" t="s">
        <v>317</v>
      </c>
      <c r="F38" s="68" t="s">
        <v>317</v>
      </c>
      <c r="G38" s="68" t="s">
        <v>317</v>
      </c>
      <c r="H38" s="68" t="s">
        <v>317</v>
      </c>
      <c r="I38" s="68" t="s">
        <v>317</v>
      </c>
      <c r="J38" s="76" t="s">
        <v>317</v>
      </c>
      <c r="K38" s="68" t="s">
        <v>317</v>
      </c>
      <c r="L38" s="68" t="s">
        <v>317</v>
      </c>
      <c r="M38" s="68" t="s">
        <v>317</v>
      </c>
      <c r="N38" s="76" t="s">
        <v>317</v>
      </c>
      <c r="O38" s="68" t="s">
        <v>317</v>
      </c>
      <c r="P38" s="68" t="s">
        <v>317</v>
      </c>
      <c r="Q38" s="68" t="s">
        <v>317</v>
      </c>
      <c r="R38" s="76" t="s">
        <v>317</v>
      </c>
      <c r="S38" s="68" t="s">
        <v>317</v>
      </c>
      <c r="T38" s="68" t="s">
        <v>317</v>
      </c>
      <c r="U38" s="68" t="s">
        <v>317</v>
      </c>
      <c r="V38" s="68" t="s">
        <v>317</v>
      </c>
      <c r="W38" s="68" t="s">
        <v>317</v>
      </c>
      <c r="X38" s="68" t="s">
        <v>317</v>
      </c>
      <c r="Y38" s="68" t="s">
        <v>317</v>
      </c>
      <c r="Z38" s="68" t="s">
        <v>317</v>
      </c>
      <c r="AA38" s="68" t="s">
        <v>317</v>
      </c>
      <c r="AB38" s="68" t="s">
        <v>317</v>
      </c>
      <c r="AC38" s="68" t="s">
        <v>317</v>
      </c>
      <c r="AD38" s="68" t="s">
        <v>317</v>
      </c>
      <c r="AE38" s="68" t="s">
        <v>317</v>
      </c>
      <c r="AF38" s="68" t="s">
        <v>317</v>
      </c>
      <c r="AG38" s="68" t="s">
        <v>317</v>
      </c>
      <c r="AH38" s="68" t="s">
        <v>317</v>
      </c>
      <c r="AI38" s="76" t="s">
        <v>317</v>
      </c>
      <c r="AJ38" s="68" t="s">
        <v>317</v>
      </c>
      <c r="AK38" s="68" t="s">
        <v>317</v>
      </c>
      <c r="AL38" s="68" t="s">
        <v>317</v>
      </c>
      <c r="AM38" s="68" t="s">
        <v>317</v>
      </c>
      <c r="AN38" s="68" t="s">
        <v>317</v>
      </c>
      <c r="AO38" s="68" t="s">
        <v>317</v>
      </c>
      <c r="AP38" s="68" t="s">
        <v>317</v>
      </c>
      <c r="AQ38" s="68" t="s">
        <v>317</v>
      </c>
      <c r="AR38" s="68" t="s">
        <v>317</v>
      </c>
      <c r="AS38" s="68" t="s">
        <v>317</v>
      </c>
      <c r="AT38" s="76" t="s">
        <v>317</v>
      </c>
      <c r="AU38" s="68" t="s">
        <v>317</v>
      </c>
      <c r="AV38" s="68" t="s">
        <v>317</v>
      </c>
      <c r="AW38" s="68" t="s">
        <v>317</v>
      </c>
      <c r="AX38" s="69" t="s">
        <v>317</v>
      </c>
    </row>
    <row r="39" spans="1:51" s="61" customFormat="1" ht="29" x14ac:dyDescent="0.25">
      <c r="A39" s="104"/>
      <c r="B39" s="104" t="s">
        <v>612</v>
      </c>
      <c r="C39" s="76">
        <v>0</v>
      </c>
      <c r="D39" s="69">
        <v>0</v>
      </c>
      <c r="E39" s="76" t="s">
        <v>317</v>
      </c>
      <c r="F39" s="68" t="s">
        <v>317</v>
      </c>
      <c r="G39" s="68" t="s">
        <v>317</v>
      </c>
      <c r="H39" s="68" t="s">
        <v>317</v>
      </c>
      <c r="I39" s="68" t="s">
        <v>317</v>
      </c>
      <c r="J39" s="76" t="s">
        <v>317</v>
      </c>
      <c r="K39" s="68" t="s">
        <v>317</v>
      </c>
      <c r="L39" s="68" t="s">
        <v>317</v>
      </c>
      <c r="M39" s="68" t="s">
        <v>317</v>
      </c>
      <c r="N39" s="76" t="s">
        <v>317</v>
      </c>
      <c r="O39" s="68" t="s">
        <v>317</v>
      </c>
      <c r="P39" s="68" t="s">
        <v>317</v>
      </c>
      <c r="Q39" s="68" t="s">
        <v>317</v>
      </c>
      <c r="R39" s="76" t="s">
        <v>317</v>
      </c>
      <c r="S39" s="68" t="s">
        <v>317</v>
      </c>
      <c r="T39" s="68" t="s">
        <v>317</v>
      </c>
      <c r="U39" s="68" t="s">
        <v>317</v>
      </c>
      <c r="V39" s="68" t="s">
        <v>317</v>
      </c>
      <c r="W39" s="68" t="s">
        <v>317</v>
      </c>
      <c r="X39" s="68" t="s">
        <v>317</v>
      </c>
      <c r="Y39" s="68" t="s">
        <v>317</v>
      </c>
      <c r="Z39" s="68" t="s">
        <v>317</v>
      </c>
      <c r="AA39" s="68" t="s">
        <v>317</v>
      </c>
      <c r="AB39" s="68" t="s">
        <v>317</v>
      </c>
      <c r="AC39" s="68" t="s">
        <v>317</v>
      </c>
      <c r="AD39" s="68" t="s">
        <v>317</v>
      </c>
      <c r="AE39" s="68" t="s">
        <v>317</v>
      </c>
      <c r="AF39" s="68" t="s">
        <v>317</v>
      </c>
      <c r="AG39" s="68" t="s">
        <v>317</v>
      </c>
      <c r="AH39" s="68" t="s">
        <v>317</v>
      </c>
      <c r="AI39" s="76" t="s">
        <v>317</v>
      </c>
      <c r="AJ39" s="68" t="s">
        <v>317</v>
      </c>
      <c r="AK39" s="68" t="s">
        <v>317</v>
      </c>
      <c r="AL39" s="68" t="s">
        <v>317</v>
      </c>
      <c r="AM39" s="68" t="s">
        <v>317</v>
      </c>
      <c r="AN39" s="68" t="s">
        <v>317</v>
      </c>
      <c r="AO39" s="68" t="s">
        <v>317</v>
      </c>
      <c r="AP39" s="68" t="s">
        <v>317</v>
      </c>
      <c r="AQ39" s="68" t="s">
        <v>317</v>
      </c>
      <c r="AR39" s="68" t="s">
        <v>317</v>
      </c>
      <c r="AS39" s="68" t="s">
        <v>317</v>
      </c>
      <c r="AT39" s="76" t="s">
        <v>317</v>
      </c>
      <c r="AU39" s="68" t="s">
        <v>317</v>
      </c>
      <c r="AV39" s="68" t="s">
        <v>317</v>
      </c>
      <c r="AW39" s="68" t="s">
        <v>317</v>
      </c>
      <c r="AX39" s="69" t="s">
        <v>317</v>
      </c>
    </row>
    <row r="40" spans="1:51" s="61" customFormat="1" ht="29" x14ac:dyDescent="0.25">
      <c r="A40" s="104"/>
      <c r="B40" s="104" t="s">
        <v>612</v>
      </c>
      <c r="C40" s="76">
        <v>0</v>
      </c>
      <c r="D40" s="69">
        <v>0</v>
      </c>
      <c r="E40" s="76" t="s">
        <v>317</v>
      </c>
      <c r="F40" s="68" t="s">
        <v>317</v>
      </c>
      <c r="G40" s="68" t="s">
        <v>317</v>
      </c>
      <c r="H40" s="68" t="s">
        <v>317</v>
      </c>
      <c r="I40" s="68" t="s">
        <v>317</v>
      </c>
      <c r="J40" s="76" t="s">
        <v>317</v>
      </c>
      <c r="K40" s="68" t="s">
        <v>317</v>
      </c>
      <c r="L40" s="68" t="s">
        <v>317</v>
      </c>
      <c r="M40" s="68" t="s">
        <v>317</v>
      </c>
      <c r="N40" s="76" t="s">
        <v>317</v>
      </c>
      <c r="O40" s="68" t="s">
        <v>317</v>
      </c>
      <c r="P40" s="68" t="s">
        <v>317</v>
      </c>
      <c r="Q40" s="68" t="s">
        <v>317</v>
      </c>
      <c r="R40" s="76" t="s">
        <v>317</v>
      </c>
      <c r="S40" s="68" t="s">
        <v>317</v>
      </c>
      <c r="T40" s="68" t="s">
        <v>317</v>
      </c>
      <c r="U40" s="68" t="s">
        <v>317</v>
      </c>
      <c r="V40" s="68" t="s">
        <v>317</v>
      </c>
      <c r="W40" s="68" t="s">
        <v>317</v>
      </c>
      <c r="X40" s="68" t="s">
        <v>317</v>
      </c>
      <c r="Y40" s="68" t="s">
        <v>317</v>
      </c>
      <c r="Z40" s="68" t="s">
        <v>317</v>
      </c>
      <c r="AA40" s="68" t="s">
        <v>317</v>
      </c>
      <c r="AB40" s="68" t="s">
        <v>317</v>
      </c>
      <c r="AC40" s="68" t="s">
        <v>317</v>
      </c>
      <c r="AD40" s="68" t="s">
        <v>317</v>
      </c>
      <c r="AE40" s="68" t="s">
        <v>317</v>
      </c>
      <c r="AF40" s="68" t="s">
        <v>317</v>
      </c>
      <c r="AG40" s="68" t="s">
        <v>317</v>
      </c>
      <c r="AH40" s="68" t="s">
        <v>317</v>
      </c>
      <c r="AI40" s="76" t="s">
        <v>317</v>
      </c>
      <c r="AJ40" s="68" t="s">
        <v>317</v>
      </c>
      <c r="AK40" s="68" t="s">
        <v>317</v>
      </c>
      <c r="AL40" s="68" t="s">
        <v>317</v>
      </c>
      <c r="AM40" s="68" t="s">
        <v>317</v>
      </c>
      <c r="AN40" s="68" t="s">
        <v>317</v>
      </c>
      <c r="AO40" s="68" t="s">
        <v>317</v>
      </c>
      <c r="AP40" s="68" t="s">
        <v>317</v>
      </c>
      <c r="AQ40" s="68" t="s">
        <v>317</v>
      </c>
      <c r="AR40" s="68" t="s">
        <v>317</v>
      </c>
      <c r="AS40" s="68" t="s">
        <v>317</v>
      </c>
      <c r="AT40" s="76" t="s">
        <v>317</v>
      </c>
      <c r="AU40" s="68" t="s">
        <v>317</v>
      </c>
      <c r="AV40" s="68" t="s">
        <v>317</v>
      </c>
      <c r="AW40" s="68" t="s">
        <v>317</v>
      </c>
      <c r="AX40" s="69" t="s">
        <v>317</v>
      </c>
      <c r="AY40" s="61" t="s">
        <v>317</v>
      </c>
    </row>
  </sheetData>
  <protectedRanges>
    <protectedRange sqref="C5:L14 N5:AX14 C28:L28 N28:AX28 C15:AX27 C29:AX40" name="Scoring Area" securityDescriptor="O:WDG:WDD:(A;;CC;;;S-1-5-21-1078081533-963894560-839522115-111956)"/>
  </protectedRanges>
  <mergeCells count="3">
    <mergeCell ref="A1:B1"/>
    <mergeCell ref="A3:A4"/>
    <mergeCell ref="C3:D3"/>
  </mergeCell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75" id="{BADD1E6D-B45A-481D-9E0E-CFEB66942A37}">
            <x14:iconSet iconSet="3Symbols2" showValue="0" custom="1">
              <x14:cfvo type="percent">
                <xm:f>0</xm:f>
              </x14:cfvo>
              <x14:cfvo type="num">
                <xm:f>0</xm:f>
              </x14:cfvo>
              <x14:cfvo type="num">
                <xm:f>1</xm:f>
              </x14:cfvo>
              <x14:cfIcon iconSet="NoIcons" iconId="0"/>
              <x14:cfIcon iconSet="3Symbols" iconId="0"/>
              <x14:cfIcon iconSet="3Symbols" iconId="2"/>
            </x14:iconSet>
          </x14:cfRule>
          <xm:sqref>C5:D40</xm:sqref>
        </x14:conditionalFormatting>
        <x14:conditionalFormatting xmlns:xm="http://schemas.microsoft.com/office/excel/2006/main">
          <x14:cfRule type="iconSet" priority="178" id="{4F600B20-C153-3C44-B499-598273A0A7B7}">
            <x14:iconSet iconSet="5Boxes" showValue="0">
              <x14:cfvo type="percent">
                <xm:f>0</xm:f>
              </x14:cfvo>
              <x14:cfvo type="num">
                <xm:f>1</xm:f>
              </x14:cfvo>
              <x14:cfvo type="num">
                <xm:f>2</xm:f>
              </x14:cfvo>
              <x14:cfvo type="num">
                <xm:f>3</xm:f>
              </x14:cfvo>
              <x14:cfvo type="num">
                <xm:f>4</xm:f>
              </x14:cfvo>
            </x14:iconSet>
          </x14:cfRule>
          <xm:sqref>E5:AO40</xm:sqref>
        </x14:conditionalFormatting>
        <x14:conditionalFormatting xmlns:xm="http://schemas.microsoft.com/office/excel/2006/main">
          <x14:cfRule type="iconSet" priority="1" id="{DE8D07BB-7B61-424D-9994-E9DBDBD03C18}">
            <x14:iconSet iconSet="5Boxes" showValue="0">
              <x14:cfvo type="percent">
                <xm:f>0</xm:f>
              </x14:cfvo>
              <x14:cfvo type="num">
                <xm:f>1</xm:f>
              </x14:cfvo>
              <x14:cfvo type="num">
                <xm:f>2</xm:f>
              </x14:cfvo>
              <x14:cfvo type="num">
                <xm:f>3</xm:f>
              </x14:cfvo>
              <x14:cfvo type="num">
                <xm:f>4</xm:f>
              </x14:cfvo>
            </x14:iconSet>
          </x14:cfRule>
          <xm:sqref>AP5:AX40</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F31"/>
  <sheetViews>
    <sheetView showGridLines="0" zoomScale="80" zoomScaleNormal="80" zoomScalePageLayoutView="80" workbookViewId="0"/>
  </sheetViews>
  <sheetFormatPr baseColWidth="10" defaultColWidth="8.83203125" defaultRowHeight="15" x14ac:dyDescent="0.2"/>
  <cols>
    <col min="1" max="1" width="10.6640625" customWidth="1"/>
    <col min="2" max="2" width="85.5" customWidth="1"/>
  </cols>
  <sheetData>
    <row r="1" spans="1:6" ht="19" x14ac:dyDescent="0.25">
      <c r="A1" s="2" t="s">
        <v>97</v>
      </c>
      <c r="D1" s="2"/>
      <c r="E1" s="3"/>
      <c r="F1" s="2"/>
    </row>
    <row r="2" spans="1:6" ht="19" x14ac:dyDescent="0.25">
      <c r="A2" s="2" t="s">
        <v>63</v>
      </c>
      <c r="B2" s="11">
        <v>42252</v>
      </c>
      <c r="D2" s="2"/>
      <c r="E2" s="3"/>
      <c r="F2" s="2"/>
    </row>
    <row r="3" spans="1:6" ht="19" x14ac:dyDescent="0.25">
      <c r="A3" s="2" t="s">
        <v>64</v>
      </c>
      <c r="B3" s="12">
        <f ca="1">(B4-B2)/365</f>
        <v>9.2246575342465746</v>
      </c>
      <c r="D3" s="2"/>
      <c r="E3" s="3"/>
      <c r="F3" s="2"/>
    </row>
    <row r="4" spans="1:6" ht="16" thickBot="1" x14ac:dyDescent="0.25">
      <c r="B4" s="10">
        <f ca="1">TODAY()</f>
        <v>45619</v>
      </c>
    </row>
    <row r="5" spans="1:6" x14ac:dyDescent="0.2">
      <c r="A5" s="4" t="s">
        <v>69</v>
      </c>
      <c r="B5" s="7"/>
    </row>
    <row r="6" spans="1:6" x14ac:dyDescent="0.2">
      <c r="A6" s="5" t="s">
        <v>70</v>
      </c>
      <c r="B6" s="8"/>
    </row>
    <row r="7" spans="1:6" ht="409.6" thickBot="1" x14ac:dyDescent="0.25">
      <c r="A7" s="9" t="s">
        <v>67</v>
      </c>
      <c r="B7" s="59" t="s">
        <v>98</v>
      </c>
    </row>
    <row r="8" spans="1:6" ht="16" thickBot="1" x14ac:dyDescent="0.25"/>
    <row r="9" spans="1:6" x14ac:dyDescent="0.2">
      <c r="A9" s="4" t="s">
        <v>69</v>
      </c>
      <c r="B9" s="7"/>
    </row>
    <row r="10" spans="1:6" x14ac:dyDescent="0.2">
      <c r="A10" s="5" t="s">
        <v>70</v>
      </c>
      <c r="B10" s="8"/>
    </row>
    <row r="11" spans="1:6" ht="16" thickBot="1" x14ac:dyDescent="0.25">
      <c r="A11" s="9" t="s">
        <v>67</v>
      </c>
      <c r="B11" s="6"/>
    </row>
    <row r="12" spans="1:6" ht="16" thickBot="1" x14ac:dyDescent="0.25"/>
    <row r="13" spans="1:6" x14ac:dyDescent="0.2">
      <c r="A13" s="4" t="s">
        <v>69</v>
      </c>
      <c r="B13" s="7"/>
    </row>
    <row r="14" spans="1:6" x14ac:dyDescent="0.2">
      <c r="A14" s="5" t="s">
        <v>70</v>
      </c>
      <c r="B14" s="8"/>
    </row>
    <row r="15" spans="1:6" ht="16" thickBot="1" x14ac:dyDescent="0.25">
      <c r="A15" s="9" t="s">
        <v>67</v>
      </c>
      <c r="B15" s="6"/>
    </row>
    <row r="16" spans="1:6" ht="16" thickBot="1" x14ac:dyDescent="0.25"/>
    <row r="17" spans="1:2" x14ac:dyDescent="0.2">
      <c r="A17" s="4" t="s">
        <v>69</v>
      </c>
      <c r="B17" s="7"/>
    </row>
    <row r="18" spans="1:2" x14ac:dyDescent="0.2">
      <c r="A18" s="5" t="s">
        <v>70</v>
      </c>
      <c r="B18" s="8"/>
    </row>
    <row r="19" spans="1:2" ht="16" thickBot="1" x14ac:dyDescent="0.25">
      <c r="A19" s="9" t="s">
        <v>67</v>
      </c>
      <c r="B19" s="6"/>
    </row>
    <row r="20" spans="1:2" ht="16" thickBot="1" x14ac:dyDescent="0.25"/>
    <row r="21" spans="1:2" x14ac:dyDescent="0.2">
      <c r="A21" s="4" t="s">
        <v>69</v>
      </c>
      <c r="B21" s="7"/>
    </row>
    <row r="22" spans="1:2" x14ac:dyDescent="0.2">
      <c r="A22" s="5" t="s">
        <v>70</v>
      </c>
      <c r="B22" s="8"/>
    </row>
    <row r="23" spans="1:2" ht="16" thickBot="1" x14ac:dyDescent="0.25">
      <c r="A23" s="9" t="s">
        <v>67</v>
      </c>
      <c r="B23" s="6"/>
    </row>
    <row r="24" spans="1:2" ht="16" thickBot="1" x14ac:dyDescent="0.25"/>
    <row r="25" spans="1:2" x14ac:dyDescent="0.2">
      <c r="A25" s="4" t="s">
        <v>69</v>
      </c>
      <c r="B25" s="7"/>
    </row>
    <row r="26" spans="1:2" x14ac:dyDescent="0.2">
      <c r="A26" s="5" t="s">
        <v>70</v>
      </c>
      <c r="B26" s="8"/>
    </row>
    <row r="27" spans="1:2" ht="16" thickBot="1" x14ac:dyDescent="0.25">
      <c r="A27" s="9" t="s">
        <v>67</v>
      </c>
      <c r="B27" s="6"/>
    </row>
    <row r="28" spans="1:2" ht="16" thickBot="1" x14ac:dyDescent="0.25"/>
    <row r="29" spans="1:2" x14ac:dyDescent="0.2">
      <c r="A29" s="4" t="s">
        <v>69</v>
      </c>
      <c r="B29" s="7"/>
    </row>
    <row r="30" spans="1:2" x14ac:dyDescent="0.2">
      <c r="A30" s="5" t="s">
        <v>70</v>
      </c>
      <c r="B30" s="8"/>
    </row>
    <row r="31" spans="1:2" ht="16" thickBot="1" x14ac:dyDescent="0.25">
      <c r="A31" s="9" t="s">
        <v>67</v>
      </c>
      <c r="B31" s="6"/>
    </row>
  </sheetData>
  <pageMargins left="0.75" right="0.75" top="1" bottom="1" header="0.5" footer="0.5"/>
  <pageSetup orientation="portrait"/>
  <headerFooter>
    <oddFooter>&amp;L&amp;8&amp;P of &amp;N&amp;R &amp;8Created &amp;D</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F47"/>
  <sheetViews>
    <sheetView showGridLines="0" topLeftCell="A22" workbookViewId="0">
      <selection activeCell="B39" sqref="B39"/>
    </sheetView>
  </sheetViews>
  <sheetFormatPr baseColWidth="10" defaultColWidth="8.83203125" defaultRowHeight="15" x14ac:dyDescent="0.2"/>
  <cols>
    <col min="1" max="1" width="10.6640625" customWidth="1"/>
    <col min="2" max="2" width="85.5" customWidth="1"/>
  </cols>
  <sheetData>
    <row r="1" spans="1:6" ht="19" x14ac:dyDescent="0.25">
      <c r="A1" s="2" t="s">
        <v>99</v>
      </c>
      <c r="D1" s="2"/>
      <c r="E1" s="3"/>
      <c r="F1" s="2"/>
    </row>
    <row r="2" spans="1:6" ht="19" x14ac:dyDescent="0.25">
      <c r="A2" s="2" t="s">
        <v>63</v>
      </c>
      <c r="B2" s="11">
        <v>42647</v>
      </c>
      <c r="D2" s="2"/>
      <c r="E2" s="3"/>
      <c r="F2" s="2"/>
    </row>
    <row r="3" spans="1:6" ht="19" x14ac:dyDescent="0.25">
      <c r="A3" s="2" t="s">
        <v>64</v>
      </c>
      <c r="B3" s="12">
        <f ca="1">(B4-B2)/365</f>
        <v>8.1424657534246574</v>
      </c>
      <c r="D3" s="2"/>
      <c r="E3" s="3"/>
      <c r="F3" s="2"/>
    </row>
    <row r="4" spans="1:6" ht="16" thickBot="1" x14ac:dyDescent="0.25">
      <c r="B4" s="10">
        <f ca="1">TODAY()</f>
        <v>45619</v>
      </c>
    </row>
    <row r="5" spans="1:6" x14ac:dyDescent="0.2">
      <c r="A5" s="4" t="s">
        <v>69</v>
      </c>
      <c r="B5" s="7">
        <v>42646</v>
      </c>
    </row>
    <row r="6" spans="1:6" x14ac:dyDescent="0.2">
      <c r="A6" s="5" t="s">
        <v>66</v>
      </c>
      <c r="B6" s="8" t="s">
        <v>100</v>
      </c>
    </row>
    <row r="7" spans="1:6" ht="31.5" customHeight="1" thickBot="1" x14ac:dyDescent="0.25">
      <c r="A7" s="203" t="s">
        <v>101</v>
      </c>
      <c r="B7" s="204"/>
    </row>
    <row r="8" spans="1:6" ht="16" thickBot="1" x14ac:dyDescent="0.25"/>
    <row r="9" spans="1:6" x14ac:dyDescent="0.2">
      <c r="A9" s="4" t="s">
        <v>69</v>
      </c>
      <c r="B9" s="7">
        <v>42647</v>
      </c>
    </row>
    <row r="10" spans="1:6" x14ac:dyDescent="0.2">
      <c r="A10" s="5" t="s">
        <v>66</v>
      </c>
      <c r="B10" s="8" t="s">
        <v>102</v>
      </c>
    </row>
    <row r="11" spans="1:6" ht="16" thickBot="1" x14ac:dyDescent="0.25">
      <c r="A11" s="203" t="s">
        <v>103</v>
      </c>
      <c r="B11" s="204"/>
    </row>
    <row r="12" spans="1:6" ht="16" thickBot="1" x14ac:dyDescent="0.25"/>
    <row r="13" spans="1:6" x14ac:dyDescent="0.2">
      <c r="A13" s="4" t="s">
        <v>69</v>
      </c>
      <c r="B13" s="7">
        <v>42745</v>
      </c>
    </row>
    <row r="14" spans="1:6" x14ac:dyDescent="0.2">
      <c r="A14" s="5" t="s">
        <v>70</v>
      </c>
      <c r="B14" s="8" t="s">
        <v>104</v>
      </c>
    </row>
    <row r="15" spans="1:6" ht="17" thickBot="1" x14ac:dyDescent="0.25">
      <c r="A15" s="9" t="s">
        <v>67</v>
      </c>
      <c r="B15" s="59" t="s">
        <v>105</v>
      </c>
    </row>
    <row r="16" spans="1:6" ht="16" thickBot="1" x14ac:dyDescent="0.25"/>
    <row r="17" spans="1:2" x14ac:dyDescent="0.2">
      <c r="A17" s="4" t="s">
        <v>69</v>
      </c>
      <c r="B17" s="7">
        <v>42747</v>
      </c>
    </row>
    <row r="18" spans="1:2" x14ac:dyDescent="0.2">
      <c r="A18" s="5" t="s">
        <v>70</v>
      </c>
      <c r="B18" s="8" t="s">
        <v>104</v>
      </c>
    </row>
    <row r="19" spans="1:2" ht="17" thickBot="1" x14ac:dyDescent="0.25">
      <c r="A19" s="9" t="s">
        <v>67</v>
      </c>
      <c r="B19" s="6" t="s">
        <v>106</v>
      </c>
    </row>
    <row r="20" spans="1:2" ht="16" thickBot="1" x14ac:dyDescent="0.25"/>
    <row r="21" spans="1:2" x14ac:dyDescent="0.2">
      <c r="A21" s="4" t="s">
        <v>69</v>
      </c>
      <c r="B21" s="7">
        <v>42796</v>
      </c>
    </row>
    <row r="22" spans="1:2" x14ac:dyDescent="0.2">
      <c r="A22" s="5" t="s">
        <v>70</v>
      </c>
      <c r="B22" s="8" t="s">
        <v>107</v>
      </c>
    </row>
    <row r="23" spans="1:2" ht="17" thickBot="1" x14ac:dyDescent="0.25">
      <c r="A23" s="9" t="s">
        <v>67</v>
      </c>
      <c r="B23" s="6" t="s">
        <v>108</v>
      </c>
    </row>
    <row r="24" spans="1:2" ht="16" thickBot="1" x14ac:dyDescent="0.25"/>
    <row r="25" spans="1:2" x14ac:dyDescent="0.2">
      <c r="A25" s="4" t="s">
        <v>69</v>
      </c>
      <c r="B25" s="7">
        <v>42802</v>
      </c>
    </row>
    <row r="26" spans="1:2" x14ac:dyDescent="0.2">
      <c r="A26" s="5" t="s">
        <v>70</v>
      </c>
      <c r="B26" s="8" t="s">
        <v>100</v>
      </c>
    </row>
    <row r="27" spans="1:2" ht="17" thickBot="1" x14ac:dyDescent="0.25">
      <c r="A27" s="9" t="s">
        <v>67</v>
      </c>
      <c r="B27" s="6" t="s">
        <v>109</v>
      </c>
    </row>
    <row r="28" spans="1:2" ht="16" thickBot="1" x14ac:dyDescent="0.25"/>
    <row r="29" spans="1:2" x14ac:dyDescent="0.2">
      <c r="A29" s="4" t="s">
        <v>69</v>
      </c>
      <c r="B29" s="7">
        <v>42810</v>
      </c>
    </row>
    <row r="30" spans="1:2" x14ac:dyDescent="0.2">
      <c r="A30" s="5" t="s">
        <v>70</v>
      </c>
      <c r="B30" s="8" t="s">
        <v>92</v>
      </c>
    </row>
    <row r="31" spans="1:2" ht="17" thickBot="1" x14ac:dyDescent="0.25">
      <c r="A31" s="9" t="s">
        <v>67</v>
      </c>
      <c r="B31" s="6" t="s">
        <v>110</v>
      </c>
    </row>
    <row r="32" spans="1:2" ht="16" thickBot="1" x14ac:dyDescent="0.25"/>
    <row r="33" spans="1:2" x14ac:dyDescent="0.2">
      <c r="A33" s="4" t="s">
        <v>69</v>
      </c>
      <c r="B33" s="7">
        <v>42823</v>
      </c>
    </row>
    <row r="34" spans="1:2" x14ac:dyDescent="0.2">
      <c r="A34" s="5" t="s">
        <v>70</v>
      </c>
      <c r="B34" s="8" t="s">
        <v>111</v>
      </c>
    </row>
    <row r="35" spans="1:2" ht="17" thickBot="1" x14ac:dyDescent="0.25">
      <c r="A35" s="9" t="s">
        <v>67</v>
      </c>
      <c r="B35" s="6" t="s">
        <v>112</v>
      </c>
    </row>
    <row r="36" spans="1:2" ht="16" thickBot="1" x14ac:dyDescent="0.25"/>
    <row r="37" spans="1:2" x14ac:dyDescent="0.2">
      <c r="A37" s="4" t="s">
        <v>69</v>
      </c>
      <c r="B37" s="7">
        <v>42838</v>
      </c>
    </row>
    <row r="38" spans="1:2" x14ac:dyDescent="0.2">
      <c r="A38" s="5" t="s">
        <v>70</v>
      </c>
      <c r="B38" s="8" t="s">
        <v>92</v>
      </c>
    </row>
    <row r="39" spans="1:2" ht="17" thickBot="1" x14ac:dyDescent="0.25">
      <c r="A39" s="9" t="s">
        <v>67</v>
      </c>
      <c r="B39" s="6" t="s">
        <v>113</v>
      </c>
    </row>
    <row r="40" spans="1:2" ht="16" thickBot="1" x14ac:dyDescent="0.25"/>
    <row r="41" spans="1:2" x14ac:dyDescent="0.2">
      <c r="A41" s="4" t="s">
        <v>69</v>
      </c>
      <c r="B41" s="7"/>
    </row>
    <row r="42" spans="1:2" x14ac:dyDescent="0.2">
      <c r="A42" s="5" t="s">
        <v>70</v>
      </c>
      <c r="B42" s="8"/>
    </row>
    <row r="43" spans="1:2" ht="16" thickBot="1" x14ac:dyDescent="0.25">
      <c r="A43" s="9" t="s">
        <v>67</v>
      </c>
      <c r="B43" s="6"/>
    </row>
    <row r="44" spans="1:2" ht="16" thickBot="1" x14ac:dyDescent="0.25"/>
    <row r="45" spans="1:2" x14ac:dyDescent="0.2">
      <c r="A45" s="4" t="s">
        <v>69</v>
      </c>
      <c r="B45" s="7"/>
    </row>
    <row r="46" spans="1:2" x14ac:dyDescent="0.2">
      <c r="A46" s="5" t="s">
        <v>70</v>
      </c>
      <c r="B46" s="8"/>
    </row>
    <row r="47" spans="1:2" ht="16" thickBot="1" x14ac:dyDescent="0.25">
      <c r="A47" s="9" t="s">
        <v>67</v>
      </c>
      <c r="B47" s="6"/>
    </row>
  </sheetData>
  <mergeCells count="2">
    <mergeCell ref="A7:B7"/>
    <mergeCell ref="A11:B11"/>
  </mergeCells>
  <pageMargins left="0.75" right="0.75" top="1" bottom="1" header="0.5" footer="0.5"/>
  <pageSetup orientation="portrait"/>
  <headerFooter>
    <oddFooter>&amp;L&amp;8&amp;P of &amp;N&amp;R &amp;8Created &amp;D</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6F9B6-AE44-4EA5-BD11-3DACBA89CBC1}">
  <dimension ref="A1:B19"/>
  <sheetViews>
    <sheetView workbookViewId="0">
      <selection activeCell="B12" sqref="B12"/>
    </sheetView>
  </sheetViews>
  <sheetFormatPr baseColWidth="10" defaultColWidth="11.5" defaultRowHeight="15" x14ac:dyDescent="0.2"/>
  <cols>
    <col min="2" max="2" width="85.1640625" customWidth="1"/>
  </cols>
  <sheetData>
    <row r="1" spans="1:2" ht="19" x14ac:dyDescent="0.25">
      <c r="A1" s="2" t="s">
        <v>114</v>
      </c>
    </row>
    <row r="2" spans="1:2" ht="19" x14ac:dyDescent="0.25">
      <c r="A2" s="2" t="s">
        <v>63</v>
      </c>
      <c r="B2" s="11"/>
    </row>
    <row r="3" spans="1:2" ht="19" x14ac:dyDescent="0.25">
      <c r="A3" s="2" t="s">
        <v>64</v>
      </c>
      <c r="B3" s="12">
        <f ca="1">(B4-B2)/365</f>
        <v>124.98356164383561</v>
      </c>
    </row>
    <row r="4" spans="1:2" x14ac:dyDescent="0.2">
      <c r="B4" s="10">
        <f ca="1">TODAY()</f>
        <v>45619</v>
      </c>
    </row>
    <row r="5" spans="1:2" x14ac:dyDescent="0.2">
      <c r="A5" s="27" t="s">
        <v>69</v>
      </c>
      <c r="B5" s="24">
        <v>44116</v>
      </c>
    </row>
    <row r="6" spans="1:2" x14ac:dyDescent="0.2">
      <c r="A6" s="28" t="s">
        <v>70</v>
      </c>
      <c r="B6" s="33" t="s">
        <v>83</v>
      </c>
    </row>
    <row r="7" spans="1:2" ht="32" x14ac:dyDescent="0.2">
      <c r="A7" s="29" t="s">
        <v>67</v>
      </c>
      <c r="B7" s="52" t="s">
        <v>115</v>
      </c>
    </row>
    <row r="9" spans="1:2" x14ac:dyDescent="0.2">
      <c r="A9" s="27" t="s">
        <v>69</v>
      </c>
      <c r="B9" s="24">
        <v>44150</v>
      </c>
    </row>
    <row r="10" spans="1:2" x14ac:dyDescent="0.2">
      <c r="A10" s="28" t="s">
        <v>70</v>
      </c>
      <c r="B10" s="33" t="s">
        <v>83</v>
      </c>
    </row>
    <row r="11" spans="1:2" ht="80" x14ac:dyDescent="0.2">
      <c r="A11" s="29" t="s">
        <v>67</v>
      </c>
      <c r="B11" s="26" t="s">
        <v>116</v>
      </c>
    </row>
    <row r="13" spans="1:2" x14ac:dyDescent="0.2">
      <c r="A13" s="27" t="s">
        <v>69</v>
      </c>
      <c r="B13" s="24"/>
    </row>
    <row r="14" spans="1:2" x14ac:dyDescent="0.2">
      <c r="A14" s="28" t="s">
        <v>70</v>
      </c>
      <c r="B14" s="33"/>
    </row>
    <row r="15" spans="1:2" x14ac:dyDescent="0.2">
      <c r="A15" s="29" t="s">
        <v>67</v>
      </c>
      <c r="B15" s="26"/>
    </row>
    <row r="17" spans="1:2" x14ac:dyDescent="0.2">
      <c r="A17" s="27" t="s">
        <v>69</v>
      </c>
      <c r="B17" s="24"/>
    </row>
    <row r="18" spans="1:2" x14ac:dyDescent="0.2">
      <c r="A18" s="28" t="s">
        <v>70</v>
      </c>
      <c r="B18" s="33"/>
    </row>
    <row r="19" spans="1:2" x14ac:dyDescent="0.2">
      <c r="A19" s="29" t="s">
        <v>67</v>
      </c>
      <c r="B19" s="26"/>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A1:F31"/>
  <sheetViews>
    <sheetView showGridLines="0" topLeftCell="A19" workbookViewId="0">
      <selection activeCell="C23" sqref="C23"/>
    </sheetView>
  </sheetViews>
  <sheetFormatPr baseColWidth="10" defaultColWidth="8.83203125" defaultRowHeight="15" x14ac:dyDescent="0.2"/>
  <cols>
    <col min="1" max="1" width="10.6640625" customWidth="1"/>
    <col min="2" max="2" width="85.5" customWidth="1"/>
  </cols>
  <sheetData>
    <row r="1" spans="1:6" ht="19" x14ac:dyDescent="0.25">
      <c r="A1" s="2" t="s">
        <v>117</v>
      </c>
      <c r="D1" s="2"/>
      <c r="E1" s="3"/>
      <c r="F1" s="2"/>
    </row>
    <row r="2" spans="1:6" ht="19" x14ac:dyDescent="0.25">
      <c r="A2" s="2" t="s">
        <v>63</v>
      </c>
      <c r="B2" s="11">
        <v>42559</v>
      </c>
      <c r="D2" s="2"/>
      <c r="E2" s="3"/>
      <c r="F2" s="2"/>
    </row>
    <row r="3" spans="1:6" ht="19" x14ac:dyDescent="0.25">
      <c r="A3" s="2" t="s">
        <v>64</v>
      </c>
      <c r="B3" s="12">
        <f ca="1">(B4-B2)/365</f>
        <v>8.3835616438356162</v>
      </c>
      <c r="D3" s="2"/>
      <c r="E3" s="3"/>
      <c r="F3" s="2"/>
    </row>
    <row r="4" spans="1:6" ht="16" thickBot="1" x14ac:dyDescent="0.25">
      <c r="B4" s="10">
        <f ca="1">TODAY()</f>
        <v>45619</v>
      </c>
    </row>
    <row r="5" spans="1:6" x14ac:dyDescent="0.2">
      <c r="A5" s="4" t="s">
        <v>69</v>
      </c>
      <c r="B5" s="7" t="s">
        <v>118</v>
      </c>
    </row>
    <row r="6" spans="1:6" x14ac:dyDescent="0.2">
      <c r="A6" s="5" t="s">
        <v>70</v>
      </c>
      <c r="B6" s="8" t="s">
        <v>119</v>
      </c>
    </row>
    <row r="7" spans="1:6" ht="17" thickBot="1" x14ac:dyDescent="0.25">
      <c r="A7" s="9" t="s">
        <v>67</v>
      </c>
      <c r="B7" s="6" t="s">
        <v>120</v>
      </c>
    </row>
    <row r="8" spans="1:6" ht="16" thickBot="1" x14ac:dyDescent="0.25"/>
    <row r="9" spans="1:6" x14ac:dyDescent="0.2">
      <c r="A9" s="4" t="s">
        <v>69</v>
      </c>
      <c r="B9" s="7" t="s">
        <v>121</v>
      </c>
    </row>
    <row r="10" spans="1:6" x14ac:dyDescent="0.2">
      <c r="A10" s="5" t="s">
        <v>70</v>
      </c>
      <c r="B10" s="8" t="s">
        <v>122</v>
      </c>
    </row>
    <row r="11" spans="1:6" ht="17" thickBot="1" x14ac:dyDescent="0.25">
      <c r="A11" s="9" t="s">
        <v>67</v>
      </c>
      <c r="B11" s="6" t="s">
        <v>120</v>
      </c>
    </row>
    <row r="12" spans="1:6" ht="16" thickBot="1" x14ac:dyDescent="0.25"/>
    <row r="13" spans="1:6" x14ac:dyDescent="0.2">
      <c r="A13" s="4" t="s">
        <v>69</v>
      </c>
      <c r="B13" s="7">
        <v>42649</v>
      </c>
    </row>
    <row r="14" spans="1:6" x14ac:dyDescent="0.2">
      <c r="A14" s="5" t="s">
        <v>70</v>
      </c>
      <c r="B14" s="8" t="s">
        <v>123</v>
      </c>
    </row>
    <row r="15" spans="1:6" ht="17" thickBot="1" x14ac:dyDescent="0.25">
      <c r="A15" s="9" t="s">
        <v>67</v>
      </c>
      <c r="B15" s="6" t="s">
        <v>124</v>
      </c>
    </row>
    <row r="16" spans="1:6" ht="16" thickBot="1" x14ac:dyDescent="0.25"/>
    <row r="17" spans="1:2" x14ac:dyDescent="0.2">
      <c r="A17" s="4" t="s">
        <v>69</v>
      </c>
      <c r="B17" s="7">
        <v>42663</v>
      </c>
    </row>
    <row r="18" spans="1:2" x14ac:dyDescent="0.2">
      <c r="A18" s="5" t="s">
        <v>70</v>
      </c>
      <c r="B18" s="8" t="s">
        <v>125</v>
      </c>
    </row>
    <row r="19" spans="1:2" ht="65" thickBot="1" x14ac:dyDescent="0.25">
      <c r="A19" s="9" t="s">
        <v>67</v>
      </c>
      <c r="B19" s="59" t="s">
        <v>126</v>
      </c>
    </row>
    <row r="20" spans="1:2" ht="16" thickBot="1" x14ac:dyDescent="0.25"/>
    <row r="21" spans="1:2" x14ac:dyDescent="0.2">
      <c r="A21" s="4" t="s">
        <v>69</v>
      </c>
      <c r="B21" s="7">
        <v>42684</v>
      </c>
    </row>
    <row r="22" spans="1:2" x14ac:dyDescent="0.2">
      <c r="A22" s="5" t="s">
        <v>70</v>
      </c>
      <c r="B22" s="8" t="s">
        <v>127</v>
      </c>
    </row>
    <row r="23" spans="1:2" ht="33" thickBot="1" x14ac:dyDescent="0.25">
      <c r="A23" s="9" t="s">
        <v>67</v>
      </c>
      <c r="B23" s="6" t="s">
        <v>128</v>
      </c>
    </row>
    <row r="24" spans="1:2" ht="16" thickBot="1" x14ac:dyDescent="0.25"/>
    <row r="25" spans="1:2" x14ac:dyDescent="0.2">
      <c r="A25" s="4" t="s">
        <v>69</v>
      </c>
      <c r="B25" s="7"/>
    </row>
    <row r="26" spans="1:2" x14ac:dyDescent="0.2">
      <c r="A26" s="5" t="s">
        <v>70</v>
      </c>
      <c r="B26" s="8"/>
    </row>
    <row r="27" spans="1:2" ht="16" thickBot="1" x14ac:dyDescent="0.25">
      <c r="A27" s="9" t="s">
        <v>67</v>
      </c>
      <c r="B27" s="6"/>
    </row>
    <row r="28" spans="1:2" ht="16" thickBot="1" x14ac:dyDescent="0.25"/>
    <row r="29" spans="1:2" x14ac:dyDescent="0.2">
      <c r="A29" s="4" t="s">
        <v>69</v>
      </c>
      <c r="B29" s="7"/>
    </row>
    <row r="30" spans="1:2" x14ac:dyDescent="0.2">
      <c r="A30" s="5" t="s">
        <v>70</v>
      </c>
      <c r="B30" s="8"/>
    </row>
    <row r="31" spans="1:2" ht="16" thickBot="1" x14ac:dyDescent="0.25">
      <c r="A31" s="9" t="s">
        <v>67</v>
      </c>
      <c r="B31" s="6"/>
    </row>
  </sheetData>
  <pageMargins left="0.75" right="0.75" top="1" bottom="1" header="0.5" footer="0.5"/>
  <pageSetup orientation="portrait" horizontalDpi="0" verticalDpi="0"/>
  <headerFooter>
    <oddFooter>&amp;L&amp;8&amp;P of &amp;N&amp;R &amp;8Created &amp;D</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43"/>
  <sheetViews>
    <sheetView topLeftCell="H34" workbookViewId="0">
      <selection activeCell="H34" sqref="H34:M34"/>
    </sheetView>
  </sheetViews>
  <sheetFormatPr baseColWidth="10" defaultColWidth="11.5" defaultRowHeight="15" x14ac:dyDescent="0.2"/>
  <cols>
    <col min="2" max="2" width="85.1640625" customWidth="1"/>
  </cols>
  <sheetData>
    <row r="1" spans="1:2" ht="19" x14ac:dyDescent="0.25">
      <c r="A1" s="2" t="s">
        <v>129</v>
      </c>
    </row>
    <row r="2" spans="1:2" ht="19" x14ac:dyDescent="0.25">
      <c r="A2" s="2" t="s">
        <v>63</v>
      </c>
      <c r="B2" s="11">
        <v>43314</v>
      </c>
    </row>
    <row r="3" spans="1:2" ht="19" x14ac:dyDescent="0.25">
      <c r="A3" s="2" t="s">
        <v>64</v>
      </c>
      <c r="B3" s="12">
        <f ca="1">(B4-B2)/365</f>
        <v>6.3150684931506849</v>
      </c>
    </row>
    <row r="4" spans="1:2" ht="16" thickBot="1" x14ac:dyDescent="0.25">
      <c r="B4" s="10">
        <f ca="1">TODAY()</f>
        <v>45619</v>
      </c>
    </row>
    <row r="5" spans="1:2" x14ac:dyDescent="0.2">
      <c r="A5" s="4" t="s">
        <v>69</v>
      </c>
      <c r="B5" s="7">
        <v>43311</v>
      </c>
    </row>
    <row r="6" spans="1:2" x14ac:dyDescent="0.2">
      <c r="A6" s="5" t="s">
        <v>70</v>
      </c>
      <c r="B6" s="8" t="s">
        <v>83</v>
      </c>
    </row>
    <row r="7" spans="1:2" ht="33" thickBot="1" x14ac:dyDescent="0.25">
      <c r="A7" s="9" t="s">
        <v>67</v>
      </c>
      <c r="B7" s="6" t="s">
        <v>130</v>
      </c>
    </row>
    <row r="8" spans="1:2" ht="16" thickBot="1" x14ac:dyDescent="0.25"/>
    <row r="9" spans="1:2" x14ac:dyDescent="0.2">
      <c r="A9" s="4" t="s">
        <v>69</v>
      </c>
      <c r="B9" s="7">
        <v>43319</v>
      </c>
    </row>
    <row r="10" spans="1:2" x14ac:dyDescent="0.2">
      <c r="A10" s="5" t="s">
        <v>70</v>
      </c>
      <c r="B10" s="8" t="s">
        <v>60</v>
      </c>
    </row>
    <row r="11" spans="1:2" ht="49" thickBot="1" x14ac:dyDescent="0.25">
      <c r="A11" s="9" t="s">
        <v>67</v>
      </c>
      <c r="B11" s="6" t="s">
        <v>131</v>
      </c>
    </row>
    <row r="12" spans="1:2" ht="16" thickBot="1" x14ac:dyDescent="0.25"/>
    <row r="13" spans="1:2" x14ac:dyDescent="0.2">
      <c r="A13" s="4" t="s">
        <v>69</v>
      </c>
      <c r="B13" s="7">
        <v>43332</v>
      </c>
    </row>
    <row r="14" spans="1:2" x14ac:dyDescent="0.2">
      <c r="A14" s="5" t="s">
        <v>70</v>
      </c>
      <c r="B14" s="8" t="s">
        <v>83</v>
      </c>
    </row>
    <row r="15" spans="1:2" ht="81" thickBot="1" x14ac:dyDescent="0.25">
      <c r="A15" s="9" t="s">
        <v>67</v>
      </c>
      <c r="B15" s="6" t="s">
        <v>132</v>
      </c>
    </row>
    <row r="16" spans="1:2" ht="16" thickBot="1" x14ac:dyDescent="0.25"/>
    <row r="17" spans="1:2" x14ac:dyDescent="0.2">
      <c r="A17" s="4" t="s">
        <v>69</v>
      </c>
      <c r="B17" s="7">
        <v>43383</v>
      </c>
    </row>
    <row r="18" spans="1:2" x14ac:dyDescent="0.2">
      <c r="A18" s="5" t="s">
        <v>70</v>
      </c>
      <c r="B18" s="8" t="s">
        <v>133</v>
      </c>
    </row>
    <row r="19" spans="1:2" ht="65" thickBot="1" x14ac:dyDescent="0.25">
      <c r="A19" s="9" t="s">
        <v>67</v>
      </c>
      <c r="B19" s="6" t="s">
        <v>134</v>
      </c>
    </row>
    <row r="20" spans="1:2" ht="16" thickBot="1" x14ac:dyDescent="0.25"/>
    <row r="21" spans="1:2" x14ac:dyDescent="0.2">
      <c r="A21" s="4" t="s">
        <v>69</v>
      </c>
      <c r="B21" s="7" t="s">
        <v>135</v>
      </c>
    </row>
    <row r="22" spans="1:2" x14ac:dyDescent="0.2">
      <c r="A22" s="5" t="s">
        <v>70</v>
      </c>
      <c r="B22" s="8" t="s">
        <v>61</v>
      </c>
    </row>
    <row r="23" spans="1:2" ht="97" thickBot="1" x14ac:dyDescent="0.25">
      <c r="A23" s="9" t="s">
        <v>67</v>
      </c>
      <c r="B23" s="6" t="s">
        <v>136</v>
      </c>
    </row>
    <row r="24" spans="1:2" ht="16" thickBot="1" x14ac:dyDescent="0.25"/>
    <row r="25" spans="1:2" x14ac:dyDescent="0.2">
      <c r="A25" s="27" t="s">
        <v>69</v>
      </c>
      <c r="B25" s="24">
        <v>43508</v>
      </c>
    </row>
    <row r="26" spans="1:2" x14ac:dyDescent="0.2">
      <c r="A26" s="28" t="s">
        <v>70</v>
      </c>
      <c r="B26" s="33" t="s">
        <v>60</v>
      </c>
    </row>
    <row r="27" spans="1:2" x14ac:dyDescent="0.2">
      <c r="A27" s="28" t="s">
        <v>87</v>
      </c>
      <c r="B27" s="32"/>
    </row>
    <row r="28" spans="1:2" ht="49" thickBot="1" x14ac:dyDescent="0.25">
      <c r="A28" s="29" t="s">
        <v>67</v>
      </c>
      <c r="B28" s="26" t="s">
        <v>137</v>
      </c>
    </row>
    <row r="29" spans="1:2" ht="16" thickBot="1" x14ac:dyDescent="0.25"/>
    <row r="30" spans="1:2" x14ac:dyDescent="0.2">
      <c r="A30" s="27" t="s">
        <v>69</v>
      </c>
      <c r="B30" s="24" t="s">
        <v>138</v>
      </c>
    </row>
    <row r="31" spans="1:2" x14ac:dyDescent="0.2">
      <c r="A31" s="28" t="s">
        <v>70</v>
      </c>
      <c r="B31" s="33" t="s">
        <v>139</v>
      </c>
    </row>
    <row r="32" spans="1:2" x14ac:dyDescent="0.2">
      <c r="A32" s="28" t="s">
        <v>87</v>
      </c>
      <c r="B32" s="32"/>
    </row>
    <row r="33" spans="1:2" ht="65" thickBot="1" x14ac:dyDescent="0.25">
      <c r="A33" s="29" t="s">
        <v>67</v>
      </c>
      <c r="B33" s="26" t="s">
        <v>140</v>
      </c>
    </row>
    <row r="34" spans="1:2" ht="16" thickBot="1" x14ac:dyDescent="0.25"/>
    <row r="35" spans="1:2" x14ac:dyDescent="0.2">
      <c r="A35" s="27" t="s">
        <v>69</v>
      </c>
      <c r="B35" s="24">
        <v>43518</v>
      </c>
    </row>
    <row r="36" spans="1:2" x14ac:dyDescent="0.2">
      <c r="A36" s="28" t="s">
        <v>70</v>
      </c>
      <c r="B36" s="33" t="s">
        <v>61</v>
      </c>
    </row>
    <row r="37" spans="1:2" x14ac:dyDescent="0.2">
      <c r="A37" s="28" t="s">
        <v>87</v>
      </c>
      <c r="B37" s="32"/>
    </row>
    <row r="38" spans="1:2" ht="97" thickBot="1" x14ac:dyDescent="0.25">
      <c r="A38" s="29" t="s">
        <v>67</v>
      </c>
      <c r="B38" s="26" t="s">
        <v>141</v>
      </c>
    </row>
    <row r="39" spans="1:2" ht="16" thickBot="1" x14ac:dyDescent="0.25"/>
    <row r="40" spans="1:2" x14ac:dyDescent="0.2">
      <c r="A40" s="27" t="s">
        <v>69</v>
      </c>
      <c r="B40" s="24"/>
    </row>
    <row r="41" spans="1:2" x14ac:dyDescent="0.2">
      <c r="A41" s="28" t="s">
        <v>70</v>
      </c>
      <c r="B41" s="33"/>
    </row>
    <row r="42" spans="1:2" x14ac:dyDescent="0.2">
      <c r="A42" s="28" t="s">
        <v>87</v>
      </c>
      <c r="B42" s="25"/>
    </row>
    <row r="43" spans="1:2" ht="16" thickBot="1" x14ac:dyDescent="0.25">
      <c r="A43" s="29" t="s">
        <v>67</v>
      </c>
      <c r="B43" s="26"/>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F22"/>
  <sheetViews>
    <sheetView workbookViewId="0">
      <selection activeCell="A7" sqref="A7"/>
    </sheetView>
  </sheetViews>
  <sheetFormatPr baseColWidth="10" defaultColWidth="8.83203125" defaultRowHeight="15" x14ac:dyDescent="0.2"/>
  <cols>
    <col min="1" max="1" width="10.6640625" customWidth="1"/>
    <col min="2" max="2" width="85.5" customWidth="1"/>
  </cols>
  <sheetData>
    <row r="1" spans="1:6" ht="19" x14ac:dyDescent="0.25">
      <c r="A1" s="2" t="s">
        <v>142</v>
      </c>
      <c r="D1" s="2"/>
      <c r="E1" s="3"/>
      <c r="F1" s="2"/>
    </row>
    <row r="2" spans="1:6" ht="19" x14ac:dyDescent="0.25">
      <c r="A2" s="2" t="s">
        <v>63</v>
      </c>
      <c r="B2" s="11">
        <v>39345</v>
      </c>
      <c r="D2" s="2"/>
      <c r="E2" s="3"/>
      <c r="F2" s="2"/>
    </row>
    <row r="3" spans="1:6" ht="19" x14ac:dyDescent="0.25">
      <c r="A3" s="2" t="s">
        <v>64</v>
      </c>
      <c r="B3" s="12">
        <f ca="1">(B4-B2)/365</f>
        <v>17.18904109589041</v>
      </c>
      <c r="D3" s="2"/>
      <c r="E3" s="3"/>
      <c r="F3" s="2"/>
    </row>
    <row r="4" spans="1:6" ht="16" thickBot="1" x14ac:dyDescent="0.25">
      <c r="B4" s="10">
        <f ca="1">TODAY()</f>
        <v>45619</v>
      </c>
    </row>
    <row r="5" spans="1:6" x14ac:dyDescent="0.2">
      <c r="A5" s="27" t="s">
        <v>69</v>
      </c>
      <c r="B5" s="24">
        <v>44092</v>
      </c>
    </row>
    <row r="6" spans="1:6" x14ac:dyDescent="0.2">
      <c r="A6" s="28" t="s">
        <v>70</v>
      </c>
      <c r="B6" s="33" t="s">
        <v>83</v>
      </c>
    </row>
    <row r="7" spans="1:6" ht="17" thickBot="1" x14ac:dyDescent="0.25">
      <c r="A7" s="29" t="s">
        <v>67</v>
      </c>
      <c r="B7" s="26" t="s">
        <v>143</v>
      </c>
    </row>
    <row r="8" spans="1:6" ht="16" thickBot="1" x14ac:dyDescent="0.25">
      <c r="B8" s="10"/>
    </row>
    <row r="9" spans="1:6" x14ac:dyDescent="0.2">
      <c r="A9" s="27" t="s">
        <v>69</v>
      </c>
      <c r="B9" s="24"/>
    </row>
    <row r="10" spans="1:6" x14ac:dyDescent="0.2">
      <c r="A10" s="28" t="s">
        <v>70</v>
      </c>
      <c r="B10" s="33"/>
    </row>
    <row r="11" spans="1:6" x14ac:dyDescent="0.2">
      <c r="A11" s="28" t="s">
        <v>87</v>
      </c>
      <c r="B11" s="25"/>
    </row>
    <row r="12" spans="1:6" ht="16" thickBot="1" x14ac:dyDescent="0.25">
      <c r="A12" s="29" t="s">
        <v>67</v>
      </c>
      <c r="B12" s="26"/>
    </row>
    <row r="13" spans="1:6" ht="16" thickBot="1" x14ac:dyDescent="0.25"/>
    <row r="14" spans="1:6" x14ac:dyDescent="0.2">
      <c r="A14" s="27" t="s">
        <v>69</v>
      </c>
      <c r="B14" s="24"/>
    </row>
    <row r="15" spans="1:6" x14ac:dyDescent="0.2">
      <c r="A15" s="28" t="s">
        <v>70</v>
      </c>
      <c r="B15" s="33"/>
    </row>
    <row r="16" spans="1:6" x14ac:dyDescent="0.2">
      <c r="A16" s="28" t="s">
        <v>87</v>
      </c>
      <c r="B16" s="25"/>
    </row>
    <row r="17" spans="1:2" ht="16" thickBot="1" x14ac:dyDescent="0.25">
      <c r="A17" s="29" t="s">
        <v>67</v>
      </c>
      <c r="B17" s="26"/>
    </row>
    <row r="18" spans="1:2" ht="16" thickBot="1" x14ac:dyDescent="0.25"/>
    <row r="19" spans="1:2" x14ac:dyDescent="0.2">
      <c r="A19" s="27" t="s">
        <v>69</v>
      </c>
      <c r="B19" s="24"/>
    </row>
    <row r="20" spans="1:2" x14ac:dyDescent="0.2">
      <c r="A20" s="28" t="s">
        <v>70</v>
      </c>
      <c r="B20" s="33"/>
    </row>
    <row r="21" spans="1:2" x14ac:dyDescent="0.2">
      <c r="A21" s="28" t="s">
        <v>87</v>
      </c>
      <c r="B21" s="25"/>
    </row>
    <row r="22" spans="1:2" ht="16" thickBot="1" x14ac:dyDescent="0.25">
      <c r="A22" s="29" t="s">
        <v>67</v>
      </c>
      <c r="B22" s="26"/>
    </row>
  </sheetData>
  <pageMargins left="0.75" right="0.75" top="1" bottom="1" header="0.5" footer="0.5"/>
  <pageSetup orientation="portrait" horizontalDpi="4294967292" verticalDpi="4294967292"/>
  <headerFooter>
    <oddFooter>&amp;L&amp;8&amp;P of &amp;N&amp;R &amp;8Created &amp;D</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31"/>
  <sheetViews>
    <sheetView workbookViewId="0">
      <selection activeCell="B2" sqref="B2"/>
    </sheetView>
  </sheetViews>
  <sheetFormatPr baseColWidth="10" defaultColWidth="11.5" defaultRowHeight="15" x14ac:dyDescent="0.2"/>
  <cols>
    <col min="2" max="2" width="85.1640625" customWidth="1"/>
  </cols>
  <sheetData>
    <row r="1" spans="1:2" ht="19" x14ac:dyDescent="0.25">
      <c r="A1" s="2" t="s">
        <v>144</v>
      </c>
    </row>
    <row r="2" spans="1:2" ht="19" x14ac:dyDescent="0.25">
      <c r="A2" s="2" t="s">
        <v>63</v>
      </c>
      <c r="B2" s="11">
        <v>43291</v>
      </c>
    </row>
    <row r="3" spans="1:2" ht="19" x14ac:dyDescent="0.25">
      <c r="A3" s="2" t="s">
        <v>64</v>
      </c>
      <c r="B3" s="12">
        <f ca="1">(B4-B2)/365</f>
        <v>6.3780821917808215</v>
      </c>
    </row>
    <row r="4" spans="1:2" ht="16" thickBot="1" x14ac:dyDescent="0.25">
      <c r="B4" s="10">
        <f ca="1">TODAY()</f>
        <v>45619</v>
      </c>
    </row>
    <row r="5" spans="1:2" x14ac:dyDescent="0.2">
      <c r="A5" s="4" t="s">
        <v>69</v>
      </c>
      <c r="B5" s="7">
        <v>43290</v>
      </c>
    </row>
    <row r="6" spans="1:2" x14ac:dyDescent="0.2">
      <c r="A6" s="5" t="s">
        <v>70</v>
      </c>
      <c r="B6" s="8" t="s">
        <v>83</v>
      </c>
    </row>
    <row r="7" spans="1:2" ht="33" thickBot="1" x14ac:dyDescent="0.25">
      <c r="A7" s="9" t="s">
        <v>67</v>
      </c>
      <c r="B7" s="6" t="s">
        <v>130</v>
      </c>
    </row>
    <row r="8" spans="1:2" ht="16" thickBot="1" x14ac:dyDescent="0.25"/>
    <row r="9" spans="1:2" x14ac:dyDescent="0.2">
      <c r="A9" s="4" t="s">
        <v>69</v>
      </c>
      <c r="B9" s="7">
        <v>43593</v>
      </c>
    </row>
    <row r="10" spans="1:2" x14ac:dyDescent="0.2">
      <c r="A10" s="5" t="s">
        <v>70</v>
      </c>
      <c r="B10" s="8" t="s">
        <v>83</v>
      </c>
    </row>
    <row r="11" spans="1:2" ht="49" thickBot="1" x14ac:dyDescent="0.25">
      <c r="A11" s="9" t="s">
        <v>67</v>
      </c>
      <c r="B11" s="6" t="s">
        <v>145</v>
      </c>
    </row>
    <row r="12" spans="1:2" ht="16" thickBot="1" x14ac:dyDescent="0.25"/>
    <row r="13" spans="1:2" x14ac:dyDescent="0.2">
      <c r="A13" s="4" t="s">
        <v>69</v>
      </c>
      <c r="B13" s="7"/>
    </row>
    <row r="14" spans="1:2" x14ac:dyDescent="0.2">
      <c r="A14" s="5" t="s">
        <v>70</v>
      </c>
      <c r="B14" s="8"/>
    </row>
    <row r="15" spans="1:2" ht="16" thickBot="1" x14ac:dyDescent="0.25">
      <c r="A15" s="9" t="s">
        <v>67</v>
      </c>
      <c r="B15" s="6"/>
    </row>
    <row r="16" spans="1:2" ht="16" thickBot="1" x14ac:dyDescent="0.25"/>
    <row r="17" spans="1:2" x14ac:dyDescent="0.2">
      <c r="A17" s="4" t="s">
        <v>69</v>
      </c>
      <c r="B17" s="7"/>
    </row>
    <row r="18" spans="1:2" x14ac:dyDescent="0.2">
      <c r="A18" s="5" t="s">
        <v>70</v>
      </c>
      <c r="B18" s="8"/>
    </row>
    <row r="19" spans="1:2" ht="16" thickBot="1" x14ac:dyDescent="0.25">
      <c r="A19" s="9" t="s">
        <v>67</v>
      </c>
      <c r="B19" s="6"/>
    </row>
    <row r="20" spans="1:2" ht="16" thickBot="1" x14ac:dyDescent="0.25"/>
    <row r="21" spans="1:2" x14ac:dyDescent="0.2">
      <c r="A21" s="4" t="s">
        <v>69</v>
      </c>
      <c r="B21" s="7"/>
    </row>
    <row r="22" spans="1:2" x14ac:dyDescent="0.2">
      <c r="A22" s="5" t="s">
        <v>70</v>
      </c>
      <c r="B22" s="8"/>
    </row>
    <row r="23" spans="1:2" ht="16" thickBot="1" x14ac:dyDescent="0.25">
      <c r="A23" s="9" t="s">
        <v>67</v>
      </c>
      <c r="B23" s="6"/>
    </row>
    <row r="24" spans="1:2" ht="16" thickBot="1" x14ac:dyDescent="0.25"/>
    <row r="25" spans="1:2" x14ac:dyDescent="0.2">
      <c r="A25" s="4" t="s">
        <v>69</v>
      </c>
      <c r="B25" s="7"/>
    </row>
    <row r="26" spans="1:2" x14ac:dyDescent="0.2">
      <c r="A26" s="5" t="s">
        <v>70</v>
      </c>
      <c r="B26" s="8"/>
    </row>
    <row r="27" spans="1:2" ht="16" thickBot="1" x14ac:dyDescent="0.25">
      <c r="A27" s="9" t="s">
        <v>67</v>
      </c>
      <c r="B27" s="6"/>
    </row>
    <row r="28" spans="1:2" ht="16" thickBot="1" x14ac:dyDescent="0.25"/>
    <row r="29" spans="1:2" x14ac:dyDescent="0.2">
      <c r="A29" s="4" t="s">
        <v>69</v>
      </c>
      <c r="B29" s="7"/>
    </row>
    <row r="30" spans="1:2" x14ac:dyDescent="0.2">
      <c r="A30" s="5" t="s">
        <v>70</v>
      </c>
      <c r="B30" s="8"/>
    </row>
    <row r="31" spans="1:2" ht="16" thickBot="1" x14ac:dyDescent="0.25">
      <c r="A31" s="9" t="s">
        <v>67</v>
      </c>
      <c r="B31" s="6"/>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dimension ref="A1:F27"/>
  <sheetViews>
    <sheetView workbookViewId="0">
      <selection activeCell="B15" sqref="B15"/>
    </sheetView>
  </sheetViews>
  <sheetFormatPr baseColWidth="10" defaultColWidth="8.83203125" defaultRowHeight="15" x14ac:dyDescent="0.2"/>
  <cols>
    <col min="1" max="1" width="10.6640625" customWidth="1"/>
    <col min="2" max="2" width="85.5" customWidth="1"/>
  </cols>
  <sheetData>
    <row r="1" spans="1:6" ht="19" x14ac:dyDescent="0.25">
      <c r="A1" s="2" t="s">
        <v>146</v>
      </c>
      <c r="D1" s="2"/>
      <c r="E1" s="3"/>
      <c r="F1" s="2"/>
    </row>
    <row r="2" spans="1:6" ht="19" x14ac:dyDescent="0.25">
      <c r="A2" s="2" t="s">
        <v>63</v>
      </c>
      <c r="B2" s="11">
        <v>41896</v>
      </c>
      <c r="D2" s="2"/>
      <c r="E2" s="3"/>
      <c r="F2" s="2"/>
    </row>
    <row r="3" spans="1:6" ht="19" x14ac:dyDescent="0.25">
      <c r="A3" s="2" t="s">
        <v>64</v>
      </c>
      <c r="B3" s="12">
        <f ca="1">(B4-B2)/365</f>
        <v>10.199999999999999</v>
      </c>
      <c r="D3" s="2"/>
      <c r="E3" s="3"/>
      <c r="F3" s="2"/>
    </row>
    <row r="4" spans="1:6" ht="16" thickBot="1" x14ac:dyDescent="0.25">
      <c r="B4" s="10">
        <f ca="1">TODAY()</f>
        <v>45619</v>
      </c>
    </row>
    <row r="5" spans="1:6" x14ac:dyDescent="0.2">
      <c r="A5" s="4" t="s">
        <v>69</v>
      </c>
      <c r="B5" s="7">
        <v>42503</v>
      </c>
    </row>
    <row r="6" spans="1:6" x14ac:dyDescent="0.2">
      <c r="A6" s="5" t="s">
        <v>70</v>
      </c>
      <c r="B6" s="8" t="s">
        <v>147</v>
      </c>
    </row>
    <row r="7" spans="1:6" ht="33" thickBot="1" x14ac:dyDescent="0.25">
      <c r="A7" s="9" t="s">
        <v>67</v>
      </c>
      <c r="B7" s="15" t="s">
        <v>148</v>
      </c>
    </row>
    <row r="8" spans="1:6" ht="16" thickBot="1" x14ac:dyDescent="0.25"/>
    <row r="9" spans="1:6" x14ac:dyDescent="0.2">
      <c r="A9" s="4" t="s">
        <v>69</v>
      </c>
      <c r="B9" s="7">
        <v>42907</v>
      </c>
    </row>
    <row r="10" spans="1:6" x14ac:dyDescent="0.2">
      <c r="A10" s="5" t="s">
        <v>70</v>
      </c>
      <c r="B10" s="8" t="s">
        <v>92</v>
      </c>
    </row>
    <row r="11" spans="1:6" ht="49" thickBot="1" x14ac:dyDescent="0.25">
      <c r="A11" s="9" t="s">
        <v>67</v>
      </c>
      <c r="B11" s="6" t="s">
        <v>93</v>
      </c>
    </row>
    <row r="12" spans="1:6" ht="16" thickBot="1" x14ac:dyDescent="0.25"/>
    <row r="13" spans="1:6" x14ac:dyDescent="0.2">
      <c r="A13" s="4" t="s">
        <v>69</v>
      </c>
      <c r="B13" s="7">
        <v>43257</v>
      </c>
    </row>
    <row r="14" spans="1:6" x14ac:dyDescent="0.2">
      <c r="A14" s="5" t="s">
        <v>70</v>
      </c>
      <c r="B14" s="8" t="s">
        <v>149</v>
      </c>
    </row>
    <row r="15" spans="1:6" ht="65" thickBot="1" x14ac:dyDescent="0.25">
      <c r="A15" s="9" t="s">
        <v>67</v>
      </c>
      <c r="B15" s="6" t="s">
        <v>150</v>
      </c>
    </row>
    <row r="16" spans="1:6" ht="16" thickBot="1" x14ac:dyDescent="0.25"/>
    <row r="17" spans="1:2" x14ac:dyDescent="0.2">
      <c r="A17" s="4" t="s">
        <v>69</v>
      </c>
      <c r="B17" s="7"/>
    </row>
    <row r="18" spans="1:2" x14ac:dyDescent="0.2">
      <c r="A18" s="5" t="s">
        <v>70</v>
      </c>
      <c r="B18" s="8"/>
    </row>
    <row r="19" spans="1:2" ht="16" thickBot="1" x14ac:dyDescent="0.25">
      <c r="A19" s="9" t="s">
        <v>67</v>
      </c>
      <c r="B19" s="6"/>
    </row>
    <row r="20" spans="1:2" ht="16" thickBot="1" x14ac:dyDescent="0.25"/>
    <row r="21" spans="1:2" x14ac:dyDescent="0.2">
      <c r="A21" s="4" t="s">
        <v>69</v>
      </c>
      <c r="B21" s="7"/>
    </row>
    <row r="22" spans="1:2" x14ac:dyDescent="0.2">
      <c r="A22" s="5" t="s">
        <v>70</v>
      </c>
      <c r="B22" s="8"/>
    </row>
    <row r="23" spans="1:2" ht="16" thickBot="1" x14ac:dyDescent="0.25">
      <c r="A23" s="9" t="s">
        <v>67</v>
      </c>
      <c r="B23" s="6"/>
    </row>
    <row r="24" spans="1:2" ht="16" thickBot="1" x14ac:dyDescent="0.25"/>
    <row r="25" spans="1:2" x14ac:dyDescent="0.2">
      <c r="A25" s="4" t="s">
        <v>69</v>
      </c>
      <c r="B25" s="7"/>
    </row>
    <row r="26" spans="1:2" x14ac:dyDescent="0.2">
      <c r="A26" s="5" t="s">
        <v>70</v>
      </c>
      <c r="B26" s="8"/>
    </row>
    <row r="27" spans="1:2" ht="16" thickBot="1" x14ac:dyDescent="0.25">
      <c r="A27" s="9" t="s">
        <v>67</v>
      </c>
      <c r="B27" s="6"/>
    </row>
  </sheetData>
  <pageMargins left="0.75" right="0.75" top="1" bottom="1" header="0.5" footer="0.5"/>
  <pageSetup orientation="portrait" horizontalDpi="4294967292" verticalDpi="4294967292"/>
  <headerFooter>
    <oddFooter>&amp;L&amp;8&amp;P of &amp;N&amp;R &amp;8Created &amp;D</oddFooter>
  </headerFooter>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dimension ref="A1:F27"/>
  <sheetViews>
    <sheetView showGridLines="0" workbookViewId="0">
      <selection activeCell="B5" sqref="B5"/>
    </sheetView>
  </sheetViews>
  <sheetFormatPr baseColWidth="10" defaultColWidth="8.83203125" defaultRowHeight="15" x14ac:dyDescent="0.2"/>
  <cols>
    <col min="1" max="1" width="10.6640625" customWidth="1"/>
    <col min="2" max="2" width="85.5" customWidth="1"/>
  </cols>
  <sheetData>
    <row r="1" spans="1:6" ht="19" x14ac:dyDescent="0.25">
      <c r="A1" s="2" t="s">
        <v>151</v>
      </c>
      <c r="D1" s="2"/>
      <c r="E1" s="3"/>
      <c r="F1" s="2"/>
    </row>
    <row r="2" spans="1:6" ht="19" x14ac:dyDescent="0.25">
      <c r="A2" s="2" t="s">
        <v>63</v>
      </c>
      <c r="B2" s="11">
        <v>42774</v>
      </c>
      <c r="D2" s="2"/>
      <c r="E2" s="3"/>
      <c r="F2" s="2"/>
    </row>
    <row r="3" spans="1:6" ht="19" x14ac:dyDescent="0.25">
      <c r="A3" s="2" t="s">
        <v>64</v>
      </c>
      <c r="B3" s="12">
        <f ca="1">(B4-B2)/365</f>
        <v>7.7945205479452051</v>
      </c>
      <c r="D3" s="2"/>
      <c r="E3" s="3"/>
      <c r="F3" s="2"/>
    </row>
    <row r="4" spans="1:6" ht="16" thickBot="1" x14ac:dyDescent="0.25">
      <c r="B4" s="10">
        <f ca="1">TODAY()</f>
        <v>45619</v>
      </c>
    </row>
    <row r="5" spans="1:6" x14ac:dyDescent="0.2">
      <c r="A5" s="4" t="s">
        <v>69</v>
      </c>
      <c r="B5" s="7">
        <v>42774</v>
      </c>
    </row>
    <row r="6" spans="1:6" x14ac:dyDescent="0.2">
      <c r="A6" s="5" t="s">
        <v>70</v>
      </c>
      <c r="B6" s="8" t="s">
        <v>104</v>
      </c>
    </row>
    <row r="7" spans="1:6" ht="17" thickBot="1" x14ac:dyDescent="0.25">
      <c r="A7" s="9" t="s">
        <v>67</v>
      </c>
      <c r="B7" s="6" t="s">
        <v>152</v>
      </c>
    </row>
    <row r="8" spans="1:6" ht="16" thickBot="1" x14ac:dyDescent="0.25"/>
    <row r="9" spans="1:6" x14ac:dyDescent="0.2">
      <c r="A9" s="4" t="s">
        <v>69</v>
      </c>
      <c r="B9" s="7">
        <v>42797</v>
      </c>
    </row>
    <row r="10" spans="1:6" x14ac:dyDescent="0.2">
      <c r="A10" s="5" t="s">
        <v>70</v>
      </c>
      <c r="B10" s="8" t="s">
        <v>100</v>
      </c>
    </row>
    <row r="11" spans="1:6" ht="17" thickBot="1" x14ac:dyDescent="0.25">
      <c r="A11" s="9" t="s">
        <v>67</v>
      </c>
      <c r="B11" s="6" t="s">
        <v>153</v>
      </c>
    </row>
    <row r="12" spans="1:6" ht="16" thickBot="1" x14ac:dyDescent="0.25"/>
    <row r="13" spans="1:6" x14ac:dyDescent="0.2">
      <c r="A13" s="4" t="s">
        <v>69</v>
      </c>
      <c r="B13" s="7">
        <v>42809</v>
      </c>
    </row>
    <row r="14" spans="1:6" x14ac:dyDescent="0.2">
      <c r="A14" s="5" t="s">
        <v>70</v>
      </c>
      <c r="B14" s="8" t="s">
        <v>104</v>
      </c>
    </row>
    <row r="15" spans="1:6" ht="17" thickBot="1" x14ac:dyDescent="0.25">
      <c r="A15" s="9" t="s">
        <v>67</v>
      </c>
      <c r="B15" s="6" t="s">
        <v>154</v>
      </c>
    </row>
    <row r="16" spans="1:6" ht="16" thickBot="1" x14ac:dyDescent="0.25"/>
    <row r="17" spans="1:2" x14ac:dyDescent="0.2">
      <c r="A17" s="4" t="s">
        <v>69</v>
      </c>
      <c r="B17" s="7">
        <v>42849</v>
      </c>
    </row>
    <row r="18" spans="1:2" x14ac:dyDescent="0.2">
      <c r="A18" s="5" t="s">
        <v>70</v>
      </c>
      <c r="B18" s="8" t="s">
        <v>155</v>
      </c>
    </row>
    <row r="19" spans="1:2" ht="17" thickBot="1" x14ac:dyDescent="0.25">
      <c r="A19" s="9" t="s">
        <v>67</v>
      </c>
      <c r="B19" s="6" t="s">
        <v>156</v>
      </c>
    </row>
    <row r="20" spans="1:2" ht="16" thickBot="1" x14ac:dyDescent="0.25"/>
    <row r="21" spans="1:2" x14ac:dyDescent="0.2">
      <c r="A21" s="4" t="s">
        <v>69</v>
      </c>
      <c r="B21" s="7"/>
    </row>
    <row r="22" spans="1:2" x14ac:dyDescent="0.2">
      <c r="A22" s="5" t="s">
        <v>70</v>
      </c>
      <c r="B22" s="8"/>
    </row>
    <row r="23" spans="1:2" ht="16" thickBot="1" x14ac:dyDescent="0.25">
      <c r="A23" s="9" t="s">
        <v>67</v>
      </c>
      <c r="B23" s="6"/>
    </row>
    <row r="24" spans="1:2" ht="16" thickBot="1" x14ac:dyDescent="0.25"/>
    <row r="25" spans="1:2" x14ac:dyDescent="0.2">
      <c r="A25" s="4" t="s">
        <v>69</v>
      </c>
      <c r="B25" s="7"/>
    </row>
    <row r="26" spans="1:2" x14ac:dyDescent="0.2">
      <c r="A26" s="5" t="s">
        <v>70</v>
      </c>
      <c r="B26" s="8"/>
    </row>
    <row r="27" spans="1:2" ht="16" thickBot="1" x14ac:dyDescent="0.25">
      <c r="A27" s="9" t="s">
        <v>67</v>
      </c>
      <c r="B27" s="6"/>
    </row>
  </sheetData>
  <pageMargins left="0.75" right="0.75" top="1" bottom="1" header="0.5" footer="0.5"/>
  <pageSetup orientation="portrait" horizontalDpi="0" verticalDpi="0"/>
  <headerFooter>
    <oddFooter>&amp;L&amp;8&amp;P of &amp;N&amp;R &amp;8Created &amp;D</oddFooter>
  </headerFooter>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5"/>
  <dimension ref="A1:F39"/>
  <sheetViews>
    <sheetView showGridLines="0" topLeftCell="A5" workbookViewId="0">
      <selection activeCell="G29" sqref="G29"/>
    </sheetView>
  </sheetViews>
  <sheetFormatPr baseColWidth="10" defaultColWidth="8.83203125" defaultRowHeight="15" x14ac:dyDescent="0.2"/>
  <cols>
    <col min="1" max="1" width="10.6640625" customWidth="1"/>
    <col min="2" max="2" width="85.5" customWidth="1"/>
  </cols>
  <sheetData>
    <row r="1" spans="1:6" ht="19" x14ac:dyDescent="0.25">
      <c r="A1" s="2" t="s">
        <v>157</v>
      </c>
      <c r="D1" s="2"/>
      <c r="E1" s="3"/>
      <c r="F1" s="2"/>
    </row>
    <row r="2" spans="1:6" ht="19" x14ac:dyDescent="0.25">
      <c r="A2" s="2" t="s">
        <v>63</v>
      </c>
      <c r="B2" s="11">
        <v>42527</v>
      </c>
      <c r="D2" s="2"/>
      <c r="E2" s="3"/>
      <c r="F2" s="2"/>
    </row>
    <row r="3" spans="1:6" ht="19" x14ac:dyDescent="0.25">
      <c r="A3" s="2" t="s">
        <v>64</v>
      </c>
      <c r="B3" s="12">
        <f ca="1">(B4-B2)/365</f>
        <v>8.4712328767123282</v>
      </c>
      <c r="D3" s="2"/>
      <c r="E3" s="3"/>
      <c r="F3" s="2"/>
    </row>
    <row r="4" spans="1:6" ht="16" thickBot="1" x14ac:dyDescent="0.25">
      <c r="B4" s="10">
        <f ca="1">TODAY()</f>
        <v>45619</v>
      </c>
    </row>
    <row r="5" spans="1:6" x14ac:dyDescent="0.2">
      <c r="A5" s="4" t="s">
        <v>69</v>
      </c>
      <c r="B5" s="7" t="s">
        <v>158</v>
      </c>
    </row>
    <row r="6" spans="1:6" x14ac:dyDescent="0.2">
      <c r="A6" s="5" t="s">
        <v>70</v>
      </c>
      <c r="B6" s="8" t="s">
        <v>123</v>
      </c>
    </row>
    <row r="7" spans="1:6" ht="17" thickBot="1" x14ac:dyDescent="0.25">
      <c r="A7" s="9" t="s">
        <v>67</v>
      </c>
      <c r="B7" s="6" t="s">
        <v>159</v>
      </c>
    </row>
    <row r="8" spans="1:6" ht="16" thickBot="1" x14ac:dyDescent="0.25"/>
    <row r="9" spans="1:6" x14ac:dyDescent="0.2">
      <c r="A9" s="4" t="s">
        <v>69</v>
      </c>
      <c r="B9" s="7" t="s">
        <v>160</v>
      </c>
    </row>
    <row r="10" spans="1:6" x14ac:dyDescent="0.2">
      <c r="A10" s="5" t="s">
        <v>70</v>
      </c>
      <c r="B10" s="8" t="s">
        <v>122</v>
      </c>
    </row>
    <row r="11" spans="1:6" ht="17" thickBot="1" x14ac:dyDescent="0.25">
      <c r="A11" s="9" t="s">
        <v>67</v>
      </c>
      <c r="B11" s="6" t="s">
        <v>161</v>
      </c>
    </row>
    <row r="12" spans="1:6" ht="16" thickBot="1" x14ac:dyDescent="0.25"/>
    <row r="13" spans="1:6" x14ac:dyDescent="0.2">
      <c r="A13" s="4" t="s">
        <v>69</v>
      </c>
      <c r="B13" s="7">
        <v>42621</v>
      </c>
    </row>
    <row r="14" spans="1:6" x14ac:dyDescent="0.2">
      <c r="A14" s="5" t="s">
        <v>70</v>
      </c>
      <c r="B14" s="8" t="s">
        <v>122</v>
      </c>
    </row>
    <row r="15" spans="1:6" ht="17" thickBot="1" x14ac:dyDescent="0.25">
      <c r="A15" s="9" t="s">
        <v>67</v>
      </c>
      <c r="B15" s="6" t="s">
        <v>161</v>
      </c>
    </row>
    <row r="16" spans="1:6" ht="16" thickBot="1" x14ac:dyDescent="0.25"/>
    <row r="17" spans="1:2" x14ac:dyDescent="0.2">
      <c r="A17" s="4" t="s">
        <v>69</v>
      </c>
      <c r="B17" s="7">
        <v>42625</v>
      </c>
    </row>
    <row r="18" spans="1:2" x14ac:dyDescent="0.2">
      <c r="A18" s="5" t="s">
        <v>70</v>
      </c>
      <c r="B18" s="8" t="s">
        <v>162</v>
      </c>
    </row>
    <row r="19" spans="1:2" ht="17" thickBot="1" x14ac:dyDescent="0.25">
      <c r="A19" s="9" t="s">
        <v>67</v>
      </c>
      <c r="B19" s="6" t="s">
        <v>163</v>
      </c>
    </row>
    <row r="20" spans="1:2" ht="16" thickBot="1" x14ac:dyDescent="0.25"/>
    <row r="21" spans="1:2" x14ac:dyDescent="0.2">
      <c r="A21" s="4" t="s">
        <v>69</v>
      </c>
      <c r="B21" s="7">
        <v>42634</v>
      </c>
    </row>
    <row r="22" spans="1:2" x14ac:dyDescent="0.2">
      <c r="A22" s="5" t="s">
        <v>70</v>
      </c>
      <c r="B22" s="8" t="s">
        <v>104</v>
      </c>
    </row>
    <row r="23" spans="1:2" ht="17" thickBot="1" x14ac:dyDescent="0.25">
      <c r="A23" s="9" t="s">
        <v>67</v>
      </c>
      <c r="B23" s="6" t="s">
        <v>164</v>
      </c>
    </row>
    <row r="24" spans="1:2" ht="16" thickBot="1" x14ac:dyDescent="0.25"/>
    <row r="25" spans="1:2" x14ac:dyDescent="0.2">
      <c r="A25" s="4" t="s">
        <v>69</v>
      </c>
      <c r="B25" s="7">
        <v>42676</v>
      </c>
    </row>
    <row r="26" spans="1:2" x14ac:dyDescent="0.2">
      <c r="A26" s="5" t="s">
        <v>70</v>
      </c>
      <c r="B26" s="8" t="s">
        <v>100</v>
      </c>
    </row>
    <row r="27" spans="1:2" ht="17" thickBot="1" x14ac:dyDescent="0.25">
      <c r="A27" s="9" t="s">
        <v>67</v>
      </c>
      <c r="B27" s="6" t="s">
        <v>165</v>
      </c>
    </row>
    <row r="28" spans="1:2" ht="16" thickBot="1" x14ac:dyDescent="0.25"/>
    <row r="29" spans="1:2" x14ac:dyDescent="0.2">
      <c r="A29" s="4" t="s">
        <v>69</v>
      </c>
      <c r="B29" s="7">
        <v>42671</v>
      </c>
    </row>
    <row r="30" spans="1:2" x14ac:dyDescent="0.2">
      <c r="A30" s="5" t="s">
        <v>70</v>
      </c>
      <c r="B30" s="8" t="s">
        <v>162</v>
      </c>
    </row>
    <row r="31" spans="1:2" ht="17" thickBot="1" x14ac:dyDescent="0.25">
      <c r="A31" s="9" t="s">
        <v>67</v>
      </c>
      <c r="B31" s="59" t="s">
        <v>166</v>
      </c>
    </row>
    <row r="32" spans="1:2" ht="16" thickBot="1" x14ac:dyDescent="0.25"/>
    <row r="33" spans="1:2" x14ac:dyDescent="0.2">
      <c r="A33" s="4" t="s">
        <v>69</v>
      </c>
      <c r="B33" s="7">
        <v>43238</v>
      </c>
    </row>
    <row r="34" spans="1:2" x14ac:dyDescent="0.2">
      <c r="A34" s="5" t="s">
        <v>70</v>
      </c>
      <c r="B34" s="8" t="s">
        <v>167</v>
      </c>
    </row>
    <row r="35" spans="1:2" ht="16" thickBot="1" x14ac:dyDescent="0.25">
      <c r="A35" s="9" t="s">
        <v>67</v>
      </c>
      <c r="B35" s="6"/>
    </row>
    <row r="36" spans="1:2" ht="16" thickBot="1" x14ac:dyDescent="0.25"/>
    <row r="37" spans="1:2" x14ac:dyDescent="0.2">
      <c r="A37" s="4" t="s">
        <v>69</v>
      </c>
      <c r="B37" s="7"/>
    </row>
    <row r="38" spans="1:2" x14ac:dyDescent="0.2">
      <c r="A38" s="5" t="s">
        <v>70</v>
      </c>
      <c r="B38" s="8"/>
    </row>
    <row r="39" spans="1:2" ht="16" thickBot="1" x14ac:dyDescent="0.25">
      <c r="A39" s="9" t="s">
        <v>67</v>
      </c>
      <c r="B39" s="6"/>
    </row>
  </sheetData>
  <pageMargins left="0.75" right="0.75" top="1" bottom="1" header="0.5" footer="0.5"/>
  <pageSetup orientation="portrait" horizontalDpi="4294967292" verticalDpi="4294967292"/>
  <headerFooter>
    <oddFooter>&amp;L&amp;8&amp;P of &amp;N&amp;R &amp;8Created &amp;D</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3B257-C825-D142-9490-B8A8A34BC03B}">
  <sheetPr>
    <tabColor rgb="FFFF0000"/>
  </sheetPr>
  <dimension ref="A1:BE40"/>
  <sheetViews>
    <sheetView zoomScale="90" zoomScaleNormal="90" workbookViewId="0">
      <pane xSplit="2" ySplit="4" topLeftCell="C5" activePane="bottomRight" state="frozen"/>
      <selection pane="topRight" activeCell="B1" sqref="B1"/>
      <selection pane="bottomLeft" activeCell="A4" sqref="A4"/>
      <selection pane="bottomRight" activeCell="C15" sqref="C15"/>
    </sheetView>
  </sheetViews>
  <sheetFormatPr baseColWidth="10" defaultColWidth="8.83203125" defaultRowHeight="16" x14ac:dyDescent="0.2"/>
  <cols>
    <col min="1" max="1" width="20.83203125" customWidth="1"/>
    <col min="2" max="2" width="22.6640625" style="60" customWidth="1"/>
    <col min="3" max="3" width="7" style="67" bestFit="1" customWidth="1"/>
    <col min="4" max="4" width="7" style="67" customWidth="1"/>
    <col min="5" max="14" width="5.83203125" style="67" customWidth="1"/>
    <col min="15" max="41" width="6.6640625" style="67" customWidth="1"/>
  </cols>
  <sheetData>
    <row r="1" spans="1:57" ht="19" x14ac:dyDescent="0.25">
      <c r="A1" s="188" t="s">
        <v>686</v>
      </c>
      <c r="B1" s="188"/>
    </row>
    <row r="2" spans="1:57" s="62" customFormat="1" ht="126" x14ac:dyDescent="0.2">
      <c r="B2"/>
      <c r="C2" s="128" t="s">
        <v>668</v>
      </c>
      <c r="D2" s="117" t="s">
        <v>669</v>
      </c>
      <c r="E2" s="120" t="s">
        <v>624</v>
      </c>
      <c r="F2" s="112" t="s">
        <v>625</v>
      </c>
      <c r="G2" s="112" t="s">
        <v>626</v>
      </c>
      <c r="H2" s="112" t="s">
        <v>627</v>
      </c>
      <c r="I2" s="112" t="s">
        <v>628</v>
      </c>
      <c r="J2" s="121" t="s">
        <v>629</v>
      </c>
      <c r="K2" s="113" t="s">
        <v>630</v>
      </c>
      <c r="L2" s="113" t="s">
        <v>631</v>
      </c>
      <c r="M2" s="113" t="s">
        <v>632</v>
      </c>
      <c r="N2" s="122" t="s">
        <v>633</v>
      </c>
      <c r="O2" s="114" t="s">
        <v>634</v>
      </c>
      <c r="P2" s="114" t="s">
        <v>635</v>
      </c>
      <c r="Q2" s="114" t="s">
        <v>628</v>
      </c>
      <c r="R2" s="123" t="s">
        <v>636</v>
      </c>
      <c r="S2" s="115" t="s">
        <v>637</v>
      </c>
      <c r="T2" s="115" t="s">
        <v>638</v>
      </c>
      <c r="U2" s="115" t="s">
        <v>639</v>
      </c>
      <c r="V2" s="115" t="s">
        <v>640</v>
      </c>
      <c r="W2" s="115" t="s">
        <v>641</v>
      </c>
      <c r="X2" s="115" t="s">
        <v>642</v>
      </c>
      <c r="Y2" s="115" t="s">
        <v>643</v>
      </c>
      <c r="Z2" s="115" t="s">
        <v>644</v>
      </c>
      <c r="AA2" s="115" t="s">
        <v>645</v>
      </c>
      <c r="AB2" s="115" t="s">
        <v>646</v>
      </c>
      <c r="AC2" s="115" t="s">
        <v>647</v>
      </c>
      <c r="AD2" s="115" t="s">
        <v>648</v>
      </c>
      <c r="AE2" s="115" t="s">
        <v>649</v>
      </c>
      <c r="AF2" s="115" t="s">
        <v>632</v>
      </c>
      <c r="AG2" s="115" t="s">
        <v>650</v>
      </c>
      <c r="AH2" s="115" t="s">
        <v>651</v>
      </c>
      <c r="AI2" s="124" t="s">
        <v>652</v>
      </c>
      <c r="AJ2" s="116" t="s">
        <v>653</v>
      </c>
      <c r="AK2" s="116" t="s">
        <v>654</v>
      </c>
      <c r="AL2" s="116" t="s">
        <v>655</v>
      </c>
      <c r="AM2" s="116" t="s">
        <v>656</v>
      </c>
      <c r="AN2" s="116" t="s">
        <v>657</v>
      </c>
      <c r="AO2" s="116" t="s">
        <v>658</v>
      </c>
      <c r="AP2" s="116" t="s">
        <v>659</v>
      </c>
      <c r="AQ2" s="116" t="s">
        <v>660</v>
      </c>
      <c r="AR2" s="116" t="s">
        <v>661</v>
      </c>
      <c r="AS2" s="116" t="s">
        <v>662</v>
      </c>
      <c r="AT2" s="125" t="s">
        <v>670</v>
      </c>
      <c r="AU2" s="118" t="s">
        <v>632</v>
      </c>
      <c r="AV2" s="118" t="s">
        <v>632</v>
      </c>
      <c r="AW2" s="118" t="s">
        <v>632</v>
      </c>
      <c r="AX2" s="118" t="s">
        <v>632</v>
      </c>
      <c r="AY2" s="119"/>
      <c r="AZ2" s="119"/>
      <c r="BA2" s="119"/>
      <c r="BB2" s="119"/>
      <c r="BC2" s="119"/>
      <c r="BD2" s="119"/>
      <c r="BE2" s="119"/>
    </row>
    <row r="3" spans="1:57" s="1" customFormat="1" ht="14.5" customHeight="1" x14ac:dyDescent="0.2">
      <c r="A3" s="189" t="s">
        <v>687</v>
      </c>
      <c r="B3" s="135"/>
      <c r="C3" s="191" t="s">
        <v>671</v>
      </c>
      <c r="D3" s="192"/>
      <c r="E3" s="140"/>
      <c r="F3" s="141"/>
      <c r="G3" s="185" t="s">
        <v>663</v>
      </c>
      <c r="H3" s="141"/>
      <c r="I3" s="141"/>
      <c r="J3" s="142"/>
      <c r="K3" s="143"/>
      <c r="L3" s="143" t="s">
        <v>664</v>
      </c>
      <c r="M3" s="143"/>
      <c r="N3" s="144"/>
      <c r="O3" s="145"/>
      <c r="P3" s="187" t="s">
        <v>665</v>
      </c>
      <c r="Q3" s="145"/>
      <c r="R3" s="146"/>
      <c r="S3" s="147"/>
      <c r="T3" s="147"/>
      <c r="U3" s="147"/>
      <c r="V3" s="184"/>
      <c r="W3" s="184"/>
      <c r="X3" s="184"/>
      <c r="Y3" s="184"/>
      <c r="Z3" s="147" t="s">
        <v>666</v>
      </c>
      <c r="AA3" s="184"/>
      <c r="AB3" s="184"/>
      <c r="AC3" s="184"/>
      <c r="AD3" s="184"/>
      <c r="AE3" s="184"/>
      <c r="AF3" s="184"/>
      <c r="AG3" s="184"/>
      <c r="AH3" s="184"/>
      <c r="AI3" s="148"/>
      <c r="AJ3" s="149"/>
      <c r="AK3" s="150"/>
      <c r="AL3" s="150"/>
      <c r="AM3" s="150"/>
      <c r="AN3" s="150"/>
      <c r="AO3" s="149" t="s">
        <v>667</v>
      </c>
      <c r="AP3" s="150"/>
      <c r="AQ3" s="150"/>
      <c r="AR3" s="150"/>
      <c r="AS3" s="150"/>
      <c r="AT3" s="137"/>
      <c r="AU3" s="138"/>
      <c r="AV3" s="186" t="s">
        <v>672</v>
      </c>
      <c r="AW3" s="138"/>
      <c r="AX3" s="139"/>
    </row>
    <row r="4" spans="1:57" x14ac:dyDescent="0.2">
      <c r="A4" s="190"/>
      <c r="B4" s="134" t="s">
        <v>597</v>
      </c>
      <c r="C4" s="75"/>
      <c r="D4" s="74"/>
      <c r="E4" s="127"/>
      <c r="F4" s="64"/>
      <c r="G4" s="64"/>
      <c r="H4" s="64"/>
      <c r="I4" s="64"/>
      <c r="J4" s="127"/>
      <c r="K4" s="64"/>
      <c r="L4" s="64"/>
      <c r="M4" s="64"/>
      <c r="N4" s="129"/>
      <c r="O4" s="126"/>
      <c r="P4" s="65"/>
      <c r="Q4" s="66"/>
      <c r="R4" s="131"/>
      <c r="S4" s="65"/>
      <c r="T4" s="65"/>
      <c r="U4" s="65"/>
      <c r="V4" s="65"/>
      <c r="W4" s="65"/>
      <c r="X4" s="65"/>
      <c r="Y4" s="63"/>
      <c r="Z4" s="63"/>
      <c r="AA4" s="65"/>
      <c r="AB4" s="65"/>
      <c r="AC4" s="65"/>
      <c r="AD4" s="65"/>
      <c r="AE4" s="65"/>
      <c r="AF4" s="65"/>
      <c r="AG4" s="63"/>
      <c r="AH4" s="64"/>
      <c r="AI4" s="129"/>
      <c r="AJ4" s="63"/>
      <c r="AK4" s="63"/>
      <c r="AL4" s="63"/>
      <c r="AM4" s="63"/>
      <c r="AN4" s="64"/>
      <c r="AO4" s="71"/>
      <c r="AP4" s="71"/>
      <c r="AQ4" s="71"/>
      <c r="AR4" s="71"/>
      <c r="AS4" s="71"/>
      <c r="AT4" s="132"/>
      <c r="AU4" s="71"/>
      <c r="AV4" s="71"/>
      <c r="AW4" s="71"/>
      <c r="AX4" s="136"/>
    </row>
    <row r="5" spans="1:57" s="61" customFormat="1" ht="29" x14ac:dyDescent="0.25">
      <c r="A5" s="133"/>
      <c r="B5" s="104" t="s">
        <v>612</v>
      </c>
      <c r="C5" s="76">
        <v>0</v>
      </c>
      <c r="D5" s="69">
        <v>0</v>
      </c>
      <c r="E5" s="76"/>
      <c r="F5" s="68"/>
      <c r="G5" s="68"/>
      <c r="H5" s="68"/>
      <c r="I5" s="68"/>
      <c r="J5" s="76"/>
      <c r="K5" s="68"/>
      <c r="L5" s="68"/>
      <c r="M5" s="68"/>
      <c r="N5" s="76"/>
      <c r="O5" s="68"/>
      <c r="P5" s="68"/>
      <c r="Q5" s="68" t="s">
        <v>317</v>
      </c>
      <c r="R5" s="76"/>
      <c r="S5" s="68"/>
      <c r="T5" s="68"/>
      <c r="U5" s="68" t="s">
        <v>317</v>
      </c>
      <c r="V5" s="68"/>
      <c r="W5" s="68"/>
      <c r="X5" s="68"/>
      <c r="Y5" s="68"/>
      <c r="Z5" s="68" t="s">
        <v>317</v>
      </c>
      <c r="AA5" s="68"/>
      <c r="AB5" s="68"/>
      <c r="AC5" s="68"/>
      <c r="AD5" s="68" t="s">
        <v>317</v>
      </c>
      <c r="AE5" s="68" t="s">
        <v>317</v>
      </c>
      <c r="AF5" s="68" t="s">
        <v>317</v>
      </c>
      <c r="AG5" s="68" t="s">
        <v>317</v>
      </c>
      <c r="AH5" s="68" t="s">
        <v>317</v>
      </c>
      <c r="AI5" s="76" t="s">
        <v>317</v>
      </c>
      <c r="AJ5" s="68" t="s">
        <v>317</v>
      </c>
      <c r="AK5" s="68" t="s">
        <v>317</v>
      </c>
      <c r="AL5" s="68" t="s">
        <v>317</v>
      </c>
      <c r="AM5" s="68" t="s">
        <v>317</v>
      </c>
      <c r="AN5" s="68" t="s">
        <v>317</v>
      </c>
      <c r="AO5" s="68" t="s">
        <v>317</v>
      </c>
      <c r="AP5" s="68" t="s">
        <v>317</v>
      </c>
      <c r="AQ5" s="68" t="s">
        <v>317</v>
      </c>
      <c r="AR5" s="68" t="s">
        <v>317</v>
      </c>
      <c r="AS5" s="68" t="s">
        <v>317</v>
      </c>
      <c r="AT5" s="76" t="s">
        <v>317</v>
      </c>
      <c r="AU5" s="68" t="s">
        <v>317</v>
      </c>
      <c r="AV5" s="68" t="s">
        <v>317</v>
      </c>
      <c r="AW5" s="68" t="s">
        <v>317</v>
      </c>
      <c r="AX5" s="69" t="s">
        <v>317</v>
      </c>
    </row>
    <row r="6" spans="1:57" s="61" customFormat="1" ht="29" x14ac:dyDescent="0.25">
      <c r="A6" s="104"/>
      <c r="B6" s="104" t="s">
        <v>612</v>
      </c>
      <c r="C6" s="76">
        <v>0</v>
      </c>
      <c r="D6" s="69">
        <v>0</v>
      </c>
      <c r="E6" s="76"/>
      <c r="F6" s="68"/>
      <c r="G6" s="68"/>
      <c r="H6" s="68"/>
      <c r="I6" s="68"/>
      <c r="J6" s="76"/>
      <c r="K6" s="68"/>
      <c r="L6" s="68"/>
      <c r="M6" s="68"/>
      <c r="N6" s="76"/>
      <c r="O6" s="68"/>
      <c r="P6" s="68"/>
      <c r="Q6" s="68" t="s">
        <v>317</v>
      </c>
      <c r="R6" s="76"/>
      <c r="S6" s="68"/>
      <c r="T6" s="68"/>
      <c r="U6" s="68" t="s">
        <v>317</v>
      </c>
      <c r="V6" s="68"/>
      <c r="W6" s="68"/>
      <c r="X6" s="68"/>
      <c r="Y6" s="68"/>
      <c r="Z6" s="68" t="s">
        <v>317</v>
      </c>
      <c r="AA6" s="68"/>
      <c r="AB6" s="68"/>
      <c r="AC6" s="68"/>
      <c r="AD6" s="68" t="s">
        <v>317</v>
      </c>
      <c r="AE6" s="68" t="s">
        <v>317</v>
      </c>
      <c r="AF6" s="68" t="s">
        <v>317</v>
      </c>
      <c r="AG6" s="68" t="s">
        <v>317</v>
      </c>
      <c r="AH6" s="68" t="s">
        <v>317</v>
      </c>
      <c r="AI6" s="76" t="s">
        <v>317</v>
      </c>
      <c r="AJ6" s="68" t="s">
        <v>317</v>
      </c>
      <c r="AK6" s="68" t="s">
        <v>317</v>
      </c>
      <c r="AL6" s="68" t="s">
        <v>317</v>
      </c>
      <c r="AM6" s="68" t="s">
        <v>317</v>
      </c>
      <c r="AN6" s="68" t="s">
        <v>317</v>
      </c>
      <c r="AO6" s="68" t="s">
        <v>317</v>
      </c>
      <c r="AP6" s="68" t="s">
        <v>317</v>
      </c>
      <c r="AQ6" s="68" t="s">
        <v>317</v>
      </c>
      <c r="AR6" s="68" t="s">
        <v>317</v>
      </c>
      <c r="AS6" s="68" t="s">
        <v>317</v>
      </c>
      <c r="AT6" s="76" t="s">
        <v>317</v>
      </c>
      <c r="AU6" s="68" t="s">
        <v>317</v>
      </c>
      <c r="AV6" s="68" t="s">
        <v>317</v>
      </c>
      <c r="AW6" s="68" t="s">
        <v>317</v>
      </c>
      <c r="AX6" s="69" t="s">
        <v>317</v>
      </c>
    </row>
    <row r="7" spans="1:57" s="61" customFormat="1" ht="29" x14ac:dyDescent="0.25">
      <c r="A7" s="104"/>
      <c r="B7" s="104" t="s">
        <v>612</v>
      </c>
      <c r="C7" s="76">
        <v>0</v>
      </c>
      <c r="D7" s="69">
        <v>0</v>
      </c>
      <c r="E7" s="76"/>
      <c r="F7" s="68"/>
      <c r="G7" s="68"/>
      <c r="H7" s="68"/>
      <c r="I7" s="68"/>
      <c r="J7" s="76"/>
      <c r="K7" s="68"/>
      <c r="L7" s="68"/>
      <c r="M7" s="68"/>
      <c r="N7" s="76"/>
      <c r="O7" s="68"/>
      <c r="P7" s="68"/>
      <c r="Q7" s="68" t="s">
        <v>317</v>
      </c>
      <c r="R7" s="76"/>
      <c r="S7" s="68"/>
      <c r="T7" s="68"/>
      <c r="U7" s="68" t="s">
        <v>317</v>
      </c>
      <c r="V7" s="68"/>
      <c r="W7" s="68"/>
      <c r="X7" s="68"/>
      <c r="Y7" s="68"/>
      <c r="Z7" s="68" t="s">
        <v>317</v>
      </c>
      <c r="AA7" s="68"/>
      <c r="AB7" s="68"/>
      <c r="AC7" s="68"/>
      <c r="AD7" s="68" t="s">
        <v>317</v>
      </c>
      <c r="AE7" s="68" t="s">
        <v>317</v>
      </c>
      <c r="AF7" s="68" t="s">
        <v>317</v>
      </c>
      <c r="AG7" s="68" t="s">
        <v>317</v>
      </c>
      <c r="AH7" s="68" t="s">
        <v>317</v>
      </c>
      <c r="AI7" s="76" t="s">
        <v>317</v>
      </c>
      <c r="AJ7" s="68" t="s">
        <v>317</v>
      </c>
      <c r="AK7" s="68" t="s">
        <v>317</v>
      </c>
      <c r="AL7" s="68" t="s">
        <v>317</v>
      </c>
      <c r="AM7" s="68" t="s">
        <v>317</v>
      </c>
      <c r="AN7" s="68" t="s">
        <v>317</v>
      </c>
      <c r="AO7" s="68" t="s">
        <v>317</v>
      </c>
      <c r="AP7" s="68" t="s">
        <v>317</v>
      </c>
      <c r="AQ7" s="68" t="s">
        <v>317</v>
      </c>
      <c r="AR7" s="68" t="s">
        <v>317</v>
      </c>
      <c r="AS7" s="68" t="s">
        <v>317</v>
      </c>
      <c r="AT7" s="76" t="s">
        <v>317</v>
      </c>
      <c r="AU7" s="68" t="s">
        <v>317</v>
      </c>
      <c r="AV7" s="68" t="s">
        <v>317</v>
      </c>
      <c r="AW7" s="68" t="s">
        <v>317</v>
      </c>
      <c r="AX7" s="69" t="s">
        <v>317</v>
      </c>
    </row>
    <row r="8" spans="1:57" s="61" customFormat="1" ht="29" hidden="1" x14ac:dyDescent="0.25">
      <c r="A8" s="104" t="s">
        <v>679</v>
      </c>
      <c r="B8" s="104" t="s">
        <v>612</v>
      </c>
      <c r="C8" s="76">
        <v>4</v>
      </c>
      <c r="D8" s="69"/>
      <c r="E8" s="76"/>
      <c r="F8" s="68"/>
      <c r="G8" s="68"/>
      <c r="H8" s="68"/>
      <c r="I8" s="68"/>
      <c r="J8" s="76"/>
      <c r="K8" s="68"/>
      <c r="L8" s="68"/>
      <c r="M8" s="68"/>
      <c r="N8" s="76"/>
      <c r="O8" s="68"/>
      <c r="P8" s="68"/>
      <c r="Q8" s="68" t="s">
        <v>317</v>
      </c>
      <c r="R8" s="76"/>
      <c r="S8" s="68"/>
      <c r="T8" s="68"/>
      <c r="U8" s="68" t="s">
        <v>317</v>
      </c>
      <c r="V8" s="68"/>
      <c r="W8" s="68"/>
      <c r="X8" s="68"/>
      <c r="Y8" s="68"/>
      <c r="Z8" s="68" t="s">
        <v>317</v>
      </c>
      <c r="AA8" s="68"/>
      <c r="AB8" s="68"/>
      <c r="AC8" s="68"/>
      <c r="AD8" s="68" t="s">
        <v>317</v>
      </c>
      <c r="AE8" s="68" t="s">
        <v>317</v>
      </c>
      <c r="AF8" s="68" t="s">
        <v>317</v>
      </c>
      <c r="AG8" s="68" t="s">
        <v>317</v>
      </c>
      <c r="AH8" s="68" t="s">
        <v>317</v>
      </c>
      <c r="AI8" s="76" t="s">
        <v>317</v>
      </c>
      <c r="AJ8" s="68" t="s">
        <v>317</v>
      </c>
      <c r="AK8" s="68" t="s">
        <v>317</v>
      </c>
      <c r="AL8" s="68" t="s">
        <v>317</v>
      </c>
      <c r="AM8" s="68" t="s">
        <v>317</v>
      </c>
      <c r="AN8" s="68" t="s">
        <v>317</v>
      </c>
      <c r="AO8" s="68" t="s">
        <v>317</v>
      </c>
      <c r="AP8" s="68" t="s">
        <v>317</v>
      </c>
      <c r="AQ8" s="68" t="s">
        <v>317</v>
      </c>
      <c r="AR8" s="68" t="s">
        <v>317</v>
      </c>
      <c r="AS8" s="68" t="s">
        <v>317</v>
      </c>
      <c r="AT8" s="76" t="s">
        <v>317</v>
      </c>
      <c r="AU8" s="68" t="s">
        <v>317</v>
      </c>
      <c r="AV8" s="68" t="s">
        <v>317</v>
      </c>
      <c r="AW8" s="68" t="s">
        <v>317</v>
      </c>
      <c r="AX8" s="69" t="s">
        <v>317</v>
      </c>
    </row>
    <row r="9" spans="1:57" s="61" customFormat="1" ht="29" x14ac:dyDescent="0.25">
      <c r="A9" s="104"/>
      <c r="B9" s="104" t="s">
        <v>612</v>
      </c>
      <c r="C9" s="76">
        <v>0</v>
      </c>
      <c r="D9" s="69">
        <v>0</v>
      </c>
      <c r="E9" s="76"/>
      <c r="F9" s="68"/>
      <c r="G9" s="68"/>
      <c r="H9" s="68"/>
      <c r="I9" s="68"/>
      <c r="J9" s="76"/>
      <c r="K9" s="68"/>
      <c r="L9" s="68"/>
      <c r="M9" s="68"/>
      <c r="N9" s="76"/>
      <c r="O9" s="68"/>
      <c r="P9" s="68"/>
      <c r="Q9" s="68" t="s">
        <v>317</v>
      </c>
      <c r="R9" s="76"/>
      <c r="S9" s="68"/>
      <c r="T9" s="68"/>
      <c r="U9" s="68" t="s">
        <v>317</v>
      </c>
      <c r="V9" s="68"/>
      <c r="W9" s="68"/>
      <c r="X9" s="68"/>
      <c r="Y9" s="68"/>
      <c r="Z9" s="68" t="s">
        <v>317</v>
      </c>
      <c r="AA9" s="68"/>
      <c r="AB9" s="68"/>
      <c r="AC9" s="68"/>
      <c r="AD9" s="68" t="s">
        <v>317</v>
      </c>
      <c r="AE9" s="68" t="s">
        <v>317</v>
      </c>
      <c r="AF9" s="68" t="s">
        <v>317</v>
      </c>
      <c r="AG9" s="68" t="s">
        <v>317</v>
      </c>
      <c r="AH9" s="68" t="s">
        <v>317</v>
      </c>
      <c r="AI9" s="76" t="s">
        <v>317</v>
      </c>
      <c r="AJ9" s="68" t="s">
        <v>317</v>
      </c>
      <c r="AK9" s="68" t="s">
        <v>317</v>
      </c>
      <c r="AL9" s="68" t="s">
        <v>317</v>
      </c>
      <c r="AM9" s="68" t="s">
        <v>317</v>
      </c>
      <c r="AN9" s="68" t="s">
        <v>317</v>
      </c>
      <c r="AO9" s="68" t="s">
        <v>317</v>
      </c>
      <c r="AP9" s="68" t="s">
        <v>317</v>
      </c>
      <c r="AQ9" s="68" t="s">
        <v>317</v>
      </c>
      <c r="AR9" s="68" t="s">
        <v>317</v>
      </c>
      <c r="AS9" s="68" t="s">
        <v>317</v>
      </c>
      <c r="AT9" s="76" t="s">
        <v>317</v>
      </c>
      <c r="AU9" s="68" t="s">
        <v>317</v>
      </c>
      <c r="AV9" s="68" t="s">
        <v>317</v>
      </c>
      <c r="AW9" s="68" t="s">
        <v>317</v>
      </c>
      <c r="AX9" s="69" t="s">
        <v>317</v>
      </c>
    </row>
    <row r="10" spans="1:57" s="61" customFormat="1" ht="29" x14ac:dyDescent="0.25">
      <c r="A10" s="104"/>
      <c r="B10" s="104" t="s">
        <v>612</v>
      </c>
      <c r="C10" s="76">
        <v>0</v>
      </c>
      <c r="D10" s="69">
        <v>0</v>
      </c>
      <c r="E10" s="76"/>
      <c r="F10" s="68"/>
      <c r="G10" s="68"/>
      <c r="H10" s="68"/>
      <c r="I10" s="68"/>
      <c r="J10" s="76"/>
      <c r="K10" s="68"/>
      <c r="L10" s="68"/>
      <c r="M10" s="68"/>
      <c r="N10" s="76"/>
      <c r="O10" s="68"/>
      <c r="P10" s="68"/>
      <c r="Q10" s="68" t="s">
        <v>317</v>
      </c>
      <c r="R10" s="76"/>
      <c r="S10" s="68"/>
      <c r="T10" s="68"/>
      <c r="U10" s="68" t="s">
        <v>317</v>
      </c>
      <c r="V10" s="68"/>
      <c r="W10" s="68"/>
      <c r="X10" s="68"/>
      <c r="Y10" s="68"/>
      <c r="Z10" s="68" t="s">
        <v>317</v>
      </c>
      <c r="AA10" s="68"/>
      <c r="AB10" s="68"/>
      <c r="AC10" s="68"/>
      <c r="AD10" s="68" t="s">
        <v>317</v>
      </c>
      <c r="AE10" s="68" t="s">
        <v>317</v>
      </c>
      <c r="AF10" s="68" t="s">
        <v>317</v>
      </c>
      <c r="AG10" s="68" t="s">
        <v>317</v>
      </c>
      <c r="AH10" s="68" t="s">
        <v>317</v>
      </c>
      <c r="AI10" s="76" t="s">
        <v>317</v>
      </c>
      <c r="AJ10" s="68" t="s">
        <v>317</v>
      </c>
      <c r="AK10" s="68" t="s">
        <v>317</v>
      </c>
      <c r="AL10" s="68" t="s">
        <v>317</v>
      </c>
      <c r="AM10" s="68" t="s">
        <v>317</v>
      </c>
      <c r="AN10" s="68" t="s">
        <v>317</v>
      </c>
      <c r="AO10" s="68" t="s">
        <v>317</v>
      </c>
      <c r="AP10" s="68" t="s">
        <v>317</v>
      </c>
      <c r="AQ10" s="68" t="s">
        <v>317</v>
      </c>
      <c r="AR10" s="68" t="s">
        <v>317</v>
      </c>
      <c r="AS10" s="68" t="s">
        <v>317</v>
      </c>
      <c r="AT10" s="76" t="s">
        <v>317</v>
      </c>
      <c r="AU10" s="68" t="s">
        <v>317</v>
      </c>
      <c r="AV10" s="68" t="s">
        <v>317</v>
      </c>
      <c r="AW10" s="68" t="s">
        <v>317</v>
      </c>
      <c r="AX10" s="69" t="s">
        <v>317</v>
      </c>
    </row>
    <row r="11" spans="1:57" s="61" customFormat="1" ht="29" x14ac:dyDescent="0.25">
      <c r="A11" s="104"/>
      <c r="B11" s="104" t="s">
        <v>612</v>
      </c>
      <c r="C11" s="76">
        <v>0</v>
      </c>
      <c r="D11" s="69">
        <v>0</v>
      </c>
      <c r="E11" s="76"/>
      <c r="F11" s="68"/>
      <c r="G11" s="68"/>
      <c r="H11" s="68"/>
      <c r="I11" s="68"/>
      <c r="J11" s="76"/>
      <c r="K11" s="68"/>
      <c r="L11" s="68"/>
      <c r="M11" s="68"/>
      <c r="N11" s="76"/>
      <c r="O11" s="68"/>
      <c r="P11" s="68"/>
      <c r="Q11" s="68" t="s">
        <v>317</v>
      </c>
      <c r="R11" s="76"/>
      <c r="S11" s="68"/>
      <c r="T11" s="68"/>
      <c r="U11" s="68" t="s">
        <v>317</v>
      </c>
      <c r="V11" s="68"/>
      <c r="W11" s="68"/>
      <c r="X11" s="68"/>
      <c r="Y11" s="68"/>
      <c r="Z11" s="68" t="s">
        <v>317</v>
      </c>
      <c r="AA11" s="68"/>
      <c r="AB11" s="68"/>
      <c r="AC11" s="68"/>
      <c r="AD11" s="68" t="s">
        <v>317</v>
      </c>
      <c r="AE11" s="68" t="s">
        <v>317</v>
      </c>
      <c r="AF11" s="68" t="s">
        <v>317</v>
      </c>
      <c r="AG11" s="68" t="s">
        <v>317</v>
      </c>
      <c r="AH11" s="68" t="s">
        <v>317</v>
      </c>
      <c r="AI11" s="76" t="s">
        <v>317</v>
      </c>
      <c r="AJ11" s="68" t="s">
        <v>317</v>
      </c>
      <c r="AK11" s="68" t="s">
        <v>317</v>
      </c>
      <c r="AL11" s="68" t="s">
        <v>317</v>
      </c>
      <c r="AM11" s="68" t="s">
        <v>317</v>
      </c>
      <c r="AN11" s="68" t="s">
        <v>317</v>
      </c>
      <c r="AO11" s="68" t="s">
        <v>317</v>
      </c>
      <c r="AP11" s="68" t="s">
        <v>317</v>
      </c>
      <c r="AQ11" s="68" t="s">
        <v>317</v>
      </c>
      <c r="AR11" s="68" t="s">
        <v>317</v>
      </c>
      <c r="AS11" s="68" t="s">
        <v>317</v>
      </c>
      <c r="AT11" s="76" t="s">
        <v>317</v>
      </c>
      <c r="AU11" s="68" t="s">
        <v>317</v>
      </c>
      <c r="AV11" s="68" t="s">
        <v>317</v>
      </c>
      <c r="AW11" s="68" t="s">
        <v>317</v>
      </c>
      <c r="AX11" s="69" t="s">
        <v>317</v>
      </c>
    </row>
    <row r="12" spans="1:57" s="61" customFormat="1" ht="29" x14ac:dyDescent="0.25">
      <c r="A12" s="104"/>
      <c r="B12" s="104" t="s">
        <v>612</v>
      </c>
      <c r="C12" s="76">
        <v>0</v>
      </c>
      <c r="D12" s="69">
        <v>0</v>
      </c>
      <c r="E12" s="76"/>
      <c r="F12" s="68"/>
      <c r="G12" s="68"/>
      <c r="H12" s="68"/>
      <c r="I12" s="68"/>
      <c r="J12" s="76"/>
      <c r="K12" s="68"/>
      <c r="L12" s="68"/>
      <c r="M12" s="68"/>
      <c r="N12" s="76"/>
      <c r="O12" s="68"/>
      <c r="P12" s="68"/>
      <c r="Q12" s="68" t="s">
        <v>317</v>
      </c>
      <c r="R12" s="76"/>
      <c r="S12" s="68"/>
      <c r="T12" s="68"/>
      <c r="U12" s="68" t="s">
        <v>317</v>
      </c>
      <c r="V12" s="68"/>
      <c r="W12" s="68"/>
      <c r="X12" s="68"/>
      <c r="Y12" s="68"/>
      <c r="Z12" s="68" t="s">
        <v>317</v>
      </c>
      <c r="AA12" s="68"/>
      <c r="AB12" s="68"/>
      <c r="AC12" s="68"/>
      <c r="AD12" s="68" t="s">
        <v>317</v>
      </c>
      <c r="AE12" s="68" t="s">
        <v>317</v>
      </c>
      <c r="AF12" s="68" t="s">
        <v>317</v>
      </c>
      <c r="AG12" s="68" t="s">
        <v>317</v>
      </c>
      <c r="AH12" s="68" t="s">
        <v>317</v>
      </c>
      <c r="AI12" s="76" t="s">
        <v>317</v>
      </c>
      <c r="AJ12" s="68" t="s">
        <v>317</v>
      </c>
      <c r="AK12" s="68" t="s">
        <v>317</v>
      </c>
      <c r="AL12" s="68" t="s">
        <v>317</v>
      </c>
      <c r="AM12" s="68" t="s">
        <v>317</v>
      </c>
      <c r="AN12" s="68" t="s">
        <v>317</v>
      </c>
      <c r="AO12" s="68" t="s">
        <v>317</v>
      </c>
      <c r="AP12" s="68" t="s">
        <v>317</v>
      </c>
      <c r="AQ12" s="68" t="s">
        <v>317</v>
      </c>
      <c r="AR12" s="68" t="s">
        <v>317</v>
      </c>
      <c r="AS12" s="68" t="s">
        <v>317</v>
      </c>
      <c r="AT12" s="76" t="s">
        <v>317</v>
      </c>
      <c r="AU12" s="68" t="s">
        <v>317</v>
      </c>
      <c r="AV12" s="68" t="s">
        <v>317</v>
      </c>
      <c r="AW12" s="68" t="s">
        <v>317</v>
      </c>
      <c r="AX12" s="69" t="s">
        <v>317</v>
      </c>
    </row>
    <row r="13" spans="1:57" s="61" customFormat="1" ht="29" x14ac:dyDescent="0.25">
      <c r="A13" s="104"/>
      <c r="B13" s="104" t="s">
        <v>612</v>
      </c>
      <c r="C13" s="76">
        <v>0</v>
      </c>
      <c r="D13" s="69">
        <v>0</v>
      </c>
      <c r="E13" s="76"/>
      <c r="F13" s="68"/>
      <c r="G13" s="68"/>
      <c r="H13" s="68"/>
      <c r="I13" s="68"/>
      <c r="J13" s="76"/>
      <c r="K13" s="68"/>
      <c r="L13" s="68"/>
      <c r="M13" s="68"/>
      <c r="N13" s="76"/>
      <c r="O13" s="68"/>
      <c r="P13" s="68"/>
      <c r="Q13" s="68" t="s">
        <v>317</v>
      </c>
      <c r="R13" s="76"/>
      <c r="S13" s="68"/>
      <c r="T13" s="68"/>
      <c r="U13" s="68" t="s">
        <v>317</v>
      </c>
      <c r="V13" s="68"/>
      <c r="W13" s="68"/>
      <c r="X13" s="68"/>
      <c r="Y13" s="68"/>
      <c r="Z13" s="68" t="s">
        <v>317</v>
      </c>
      <c r="AA13" s="68"/>
      <c r="AB13" s="68"/>
      <c r="AC13" s="68"/>
      <c r="AD13" s="68" t="s">
        <v>317</v>
      </c>
      <c r="AE13" s="68" t="s">
        <v>317</v>
      </c>
      <c r="AF13" s="68" t="s">
        <v>317</v>
      </c>
      <c r="AG13" s="68" t="s">
        <v>317</v>
      </c>
      <c r="AH13" s="68" t="s">
        <v>317</v>
      </c>
      <c r="AI13" s="76" t="s">
        <v>317</v>
      </c>
      <c r="AJ13" s="68" t="s">
        <v>317</v>
      </c>
      <c r="AK13" s="68" t="s">
        <v>317</v>
      </c>
      <c r="AL13" s="68" t="s">
        <v>317</v>
      </c>
      <c r="AM13" s="68" t="s">
        <v>317</v>
      </c>
      <c r="AN13" s="68" t="s">
        <v>317</v>
      </c>
      <c r="AO13" s="68" t="s">
        <v>317</v>
      </c>
      <c r="AP13" s="68" t="s">
        <v>317</v>
      </c>
      <c r="AQ13" s="68" t="s">
        <v>317</v>
      </c>
      <c r="AR13" s="68" t="s">
        <v>317</v>
      </c>
      <c r="AS13" s="68" t="s">
        <v>317</v>
      </c>
      <c r="AT13" s="76" t="s">
        <v>317</v>
      </c>
      <c r="AU13" s="68" t="s">
        <v>317</v>
      </c>
      <c r="AV13" s="68" t="s">
        <v>317</v>
      </c>
      <c r="AW13" s="68" t="s">
        <v>317</v>
      </c>
      <c r="AX13" s="69" t="s">
        <v>317</v>
      </c>
    </row>
    <row r="14" spans="1:57" s="61" customFormat="1" ht="29" x14ac:dyDescent="0.25">
      <c r="A14" s="104"/>
      <c r="B14" s="104" t="s">
        <v>612</v>
      </c>
      <c r="C14" s="76">
        <v>0</v>
      </c>
      <c r="D14" s="69">
        <v>0</v>
      </c>
      <c r="E14" s="76"/>
      <c r="F14" s="68"/>
      <c r="G14" s="68"/>
      <c r="H14" s="68"/>
      <c r="I14" s="68"/>
      <c r="J14" s="76"/>
      <c r="K14" s="68"/>
      <c r="L14" s="68"/>
      <c r="M14" s="68"/>
      <c r="N14" s="76"/>
      <c r="O14" s="68"/>
      <c r="P14" s="68"/>
      <c r="Q14" s="68" t="s">
        <v>317</v>
      </c>
      <c r="R14" s="76"/>
      <c r="S14" s="68"/>
      <c r="T14" s="68"/>
      <c r="U14" s="68" t="s">
        <v>317</v>
      </c>
      <c r="V14" s="68"/>
      <c r="W14" s="68"/>
      <c r="X14" s="68"/>
      <c r="Y14" s="68"/>
      <c r="Z14" s="68" t="s">
        <v>317</v>
      </c>
      <c r="AA14" s="68"/>
      <c r="AB14" s="68"/>
      <c r="AC14" s="68"/>
      <c r="AD14" s="68" t="s">
        <v>317</v>
      </c>
      <c r="AE14" s="68" t="s">
        <v>317</v>
      </c>
      <c r="AF14" s="68" t="s">
        <v>317</v>
      </c>
      <c r="AG14" s="68" t="s">
        <v>317</v>
      </c>
      <c r="AH14" s="68" t="s">
        <v>317</v>
      </c>
      <c r="AI14" s="76" t="s">
        <v>317</v>
      </c>
      <c r="AJ14" s="68" t="s">
        <v>317</v>
      </c>
      <c r="AK14" s="68" t="s">
        <v>317</v>
      </c>
      <c r="AL14" s="68" t="s">
        <v>317</v>
      </c>
      <c r="AM14" s="68" t="s">
        <v>317</v>
      </c>
      <c r="AN14" s="68" t="s">
        <v>317</v>
      </c>
      <c r="AO14" s="68" t="s">
        <v>317</v>
      </c>
      <c r="AP14" s="68" t="s">
        <v>317</v>
      </c>
      <c r="AQ14" s="68" t="s">
        <v>317</v>
      </c>
      <c r="AR14" s="68" t="s">
        <v>317</v>
      </c>
      <c r="AS14" s="68" t="s">
        <v>317</v>
      </c>
      <c r="AT14" s="76" t="s">
        <v>317</v>
      </c>
      <c r="AU14" s="68" t="s">
        <v>317</v>
      </c>
      <c r="AV14" s="68" t="s">
        <v>317</v>
      </c>
      <c r="AW14" s="68" t="s">
        <v>317</v>
      </c>
      <c r="AX14" s="69" t="s">
        <v>317</v>
      </c>
    </row>
    <row r="15" spans="1:57" s="61" customFormat="1" ht="29" x14ac:dyDescent="0.25">
      <c r="A15" s="104"/>
      <c r="B15" s="104" t="s">
        <v>612</v>
      </c>
      <c r="C15" s="76">
        <v>0</v>
      </c>
      <c r="D15" s="69">
        <v>0</v>
      </c>
      <c r="E15" s="76"/>
      <c r="F15" s="68"/>
      <c r="G15" s="68"/>
      <c r="H15" s="68"/>
      <c r="I15" s="68"/>
      <c r="J15" s="76"/>
      <c r="K15" s="68"/>
      <c r="L15" s="68"/>
      <c r="M15" s="68"/>
      <c r="N15" s="76"/>
      <c r="O15" s="68"/>
      <c r="P15" s="68"/>
      <c r="Q15" s="68" t="s">
        <v>317</v>
      </c>
      <c r="R15" s="76"/>
      <c r="S15" s="68"/>
      <c r="T15" s="68"/>
      <c r="U15" s="68" t="s">
        <v>317</v>
      </c>
      <c r="V15" s="68"/>
      <c r="W15" s="68"/>
      <c r="X15" s="68"/>
      <c r="Y15" s="68"/>
      <c r="Z15" s="68" t="s">
        <v>317</v>
      </c>
      <c r="AA15" s="68"/>
      <c r="AB15" s="68"/>
      <c r="AC15" s="68"/>
      <c r="AD15" s="68" t="s">
        <v>317</v>
      </c>
      <c r="AE15" s="68" t="s">
        <v>317</v>
      </c>
      <c r="AF15" s="68" t="s">
        <v>317</v>
      </c>
      <c r="AG15" s="68" t="s">
        <v>317</v>
      </c>
      <c r="AH15" s="68" t="s">
        <v>317</v>
      </c>
      <c r="AI15" s="76" t="s">
        <v>317</v>
      </c>
      <c r="AJ15" s="68" t="s">
        <v>317</v>
      </c>
      <c r="AK15" s="68" t="s">
        <v>317</v>
      </c>
      <c r="AL15" s="68" t="s">
        <v>317</v>
      </c>
      <c r="AM15" s="68" t="s">
        <v>317</v>
      </c>
      <c r="AN15" s="68" t="s">
        <v>317</v>
      </c>
      <c r="AO15" s="68" t="s">
        <v>317</v>
      </c>
      <c r="AP15" s="68" t="s">
        <v>317</v>
      </c>
      <c r="AQ15" s="68" t="s">
        <v>317</v>
      </c>
      <c r="AR15" s="68" t="s">
        <v>317</v>
      </c>
      <c r="AS15" s="68" t="s">
        <v>317</v>
      </c>
      <c r="AT15" s="76" t="s">
        <v>317</v>
      </c>
      <c r="AU15" s="68" t="s">
        <v>317</v>
      </c>
      <c r="AV15" s="68" t="s">
        <v>317</v>
      </c>
      <c r="AW15" s="68" t="s">
        <v>317</v>
      </c>
      <c r="AX15" s="69" t="s">
        <v>317</v>
      </c>
    </row>
    <row r="16" spans="1:57" s="61" customFormat="1" ht="29" x14ac:dyDescent="0.25">
      <c r="A16" s="104"/>
      <c r="B16" s="104" t="s">
        <v>612</v>
      </c>
      <c r="C16" s="76">
        <v>0</v>
      </c>
      <c r="D16" s="69">
        <v>0</v>
      </c>
      <c r="E16" s="76"/>
      <c r="F16" s="68"/>
      <c r="G16" s="68"/>
      <c r="H16" s="68"/>
      <c r="I16" s="68"/>
      <c r="J16" s="76"/>
      <c r="K16" s="68"/>
      <c r="L16" s="68"/>
      <c r="M16" s="68"/>
      <c r="N16" s="76"/>
      <c r="O16" s="68"/>
      <c r="P16" s="68"/>
      <c r="Q16" s="68" t="s">
        <v>317</v>
      </c>
      <c r="R16" s="76"/>
      <c r="S16" s="68"/>
      <c r="T16" s="68"/>
      <c r="U16" s="68" t="s">
        <v>317</v>
      </c>
      <c r="V16" s="68"/>
      <c r="W16" s="68"/>
      <c r="X16" s="68"/>
      <c r="Y16" s="68"/>
      <c r="Z16" s="68" t="s">
        <v>317</v>
      </c>
      <c r="AA16" s="68"/>
      <c r="AB16" s="68"/>
      <c r="AC16" s="68"/>
      <c r="AD16" s="68" t="s">
        <v>317</v>
      </c>
      <c r="AE16" s="68" t="s">
        <v>317</v>
      </c>
      <c r="AF16" s="68" t="s">
        <v>317</v>
      </c>
      <c r="AG16" s="68" t="s">
        <v>317</v>
      </c>
      <c r="AH16" s="68" t="s">
        <v>317</v>
      </c>
      <c r="AI16" s="76" t="s">
        <v>317</v>
      </c>
      <c r="AJ16" s="68" t="s">
        <v>317</v>
      </c>
      <c r="AK16" s="68" t="s">
        <v>317</v>
      </c>
      <c r="AL16" s="68" t="s">
        <v>317</v>
      </c>
      <c r="AM16" s="68" t="s">
        <v>317</v>
      </c>
      <c r="AN16" s="68" t="s">
        <v>317</v>
      </c>
      <c r="AO16" s="68" t="s">
        <v>317</v>
      </c>
      <c r="AP16" s="68" t="s">
        <v>317</v>
      </c>
      <c r="AQ16" s="68" t="s">
        <v>317</v>
      </c>
      <c r="AR16" s="68" t="s">
        <v>317</v>
      </c>
      <c r="AS16" s="68" t="s">
        <v>317</v>
      </c>
      <c r="AT16" s="76" t="s">
        <v>317</v>
      </c>
      <c r="AU16" s="68" t="s">
        <v>317</v>
      </c>
      <c r="AV16" s="68" t="s">
        <v>317</v>
      </c>
      <c r="AW16" s="68" t="s">
        <v>317</v>
      </c>
      <c r="AX16" s="69" t="s">
        <v>317</v>
      </c>
    </row>
    <row r="17" spans="1:50" s="61" customFormat="1" ht="29" x14ac:dyDescent="0.25">
      <c r="A17" s="104"/>
      <c r="B17" s="104" t="s">
        <v>612</v>
      </c>
      <c r="C17" s="76">
        <v>0</v>
      </c>
      <c r="D17" s="69">
        <v>0</v>
      </c>
      <c r="E17" s="76"/>
      <c r="F17" s="68"/>
      <c r="G17" s="68"/>
      <c r="H17" s="68"/>
      <c r="I17" s="68"/>
      <c r="J17" s="76"/>
      <c r="K17" s="68"/>
      <c r="L17" s="68"/>
      <c r="M17" s="68"/>
      <c r="N17" s="76"/>
      <c r="O17" s="68"/>
      <c r="P17" s="68"/>
      <c r="Q17" s="68" t="s">
        <v>317</v>
      </c>
      <c r="R17" s="76"/>
      <c r="S17" s="68"/>
      <c r="T17" s="68"/>
      <c r="U17" s="68" t="s">
        <v>317</v>
      </c>
      <c r="V17" s="68"/>
      <c r="W17" s="68"/>
      <c r="X17" s="68"/>
      <c r="Y17" s="68"/>
      <c r="Z17" s="68" t="s">
        <v>317</v>
      </c>
      <c r="AA17" s="68"/>
      <c r="AB17" s="68"/>
      <c r="AC17" s="68"/>
      <c r="AD17" s="68" t="s">
        <v>317</v>
      </c>
      <c r="AE17" s="68" t="s">
        <v>317</v>
      </c>
      <c r="AF17" s="68" t="s">
        <v>317</v>
      </c>
      <c r="AG17" s="68" t="s">
        <v>317</v>
      </c>
      <c r="AH17" s="68" t="s">
        <v>317</v>
      </c>
      <c r="AI17" s="76" t="s">
        <v>317</v>
      </c>
      <c r="AJ17" s="68" t="s">
        <v>317</v>
      </c>
      <c r="AK17" s="68" t="s">
        <v>317</v>
      </c>
      <c r="AL17" s="68" t="s">
        <v>317</v>
      </c>
      <c r="AM17" s="68" t="s">
        <v>317</v>
      </c>
      <c r="AN17" s="68" t="s">
        <v>317</v>
      </c>
      <c r="AO17" s="68" t="s">
        <v>317</v>
      </c>
      <c r="AP17" s="68" t="s">
        <v>317</v>
      </c>
      <c r="AQ17" s="68" t="s">
        <v>317</v>
      </c>
      <c r="AR17" s="68" t="s">
        <v>317</v>
      </c>
      <c r="AS17" s="68" t="s">
        <v>317</v>
      </c>
      <c r="AT17" s="76" t="s">
        <v>317</v>
      </c>
      <c r="AU17" s="68" t="s">
        <v>317</v>
      </c>
      <c r="AV17" s="68" t="s">
        <v>317</v>
      </c>
      <c r="AW17" s="68" t="s">
        <v>317</v>
      </c>
      <c r="AX17" s="69" t="s">
        <v>317</v>
      </c>
    </row>
    <row r="18" spans="1:50" s="61" customFormat="1" ht="29" x14ac:dyDescent="0.25">
      <c r="A18" s="104"/>
      <c r="B18" s="104" t="s">
        <v>612</v>
      </c>
      <c r="C18" s="76">
        <v>0</v>
      </c>
      <c r="D18" s="69">
        <v>0</v>
      </c>
      <c r="E18" s="76"/>
      <c r="F18" s="68"/>
      <c r="G18" s="68"/>
      <c r="H18" s="68"/>
      <c r="I18" s="68"/>
      <c r="J18" s="76"/>
      <c r="K18" s="68"/>
      <c r="L18" s="68"/>
      <c r="M18" s="68"/>
      <c r="N18" s="76"/>
      <c r="O18" s="68"/>
      <c r="P18" s="68"/>
      <c r="Q18" s="68" t="s">
        <v>317</v>
      </c>
      <c r="R18" s="76"/>
      <c r="S18" s="68"/>
      <c r="T18" s="68"/>
      <c r="U18" s="68" t="s">
        <v>317</v>
      </c>
      <c r="V18" s="68"/>
      <c r="W18" s="68"/>
      <c r="X18" s="68"/>
      <c r="Y18" s="68"/>
      <c r="Z18" s="68" t="s">
        <v>317</v>
      </c>
      <c r="AA18" s="68"/>
      <c r="AB18" s="68"/>
      <c r="AC18" s="68"/>
      <c r="AD18" s="68" t="s">
        <v>317</v>
      </c>
      <c r="AE18" s="68" t="s">
        <v>317</v>
      </c>
      <c r="AF18" s="68" t="s">
        <v>317</v>
      </c>
      <c r="AG18" s="68" t="s">
        <v>317</v>
      </c>
      <c r="AH18" s="68" t="s">
        <v>317</v>
      </c>
      <c r="AI18" s="76" t="s">
        <v>317</v>
      </c>
      <c r="AJ18" s="68" t="s">
        <v>317</v>
      </c>
      <c r="AK18" s="68" t="s">
        <v>317</v>
      </c>
      <c r="AL18" s="68" t="s">
        <v>317</v>
      </c>
      <c r="AM18" s="68" t="s">
        <v>317</v>
      </c>
      <c r="AN18" s="68" t="s">
        <v>317</v>
      </c>
      <c r="AO18" s="68" t="s">
        <v>317</v>
      </c>
      <c r="AP18" s="68" t="s">
        <v>317</v>
      </c>
      <c r="AQ18" s="68" t="s">
        <v>317</v>
      </c>
      <c r="AR18" s="68" t="s">
        <v>317</v>
      </c>
      <c r="AS18" s="68" t="s">
        <v>317</v>
      </c>
      <c r="AT18" s="76" t="s">
        <v>317</v>
      </c>
      <c r="AU18" s="68" t="s">
        <v>317</v>
      </c>
      <c r="AV18" s="68" t="s">
        <v>317</v>
      </c>
      <c r="AW18" s="68" t="s">
        <v>317</v>
      </c>
      <c r="AX18" s="69" t="s">
        <v>317</v>
      </c>
    </row>
    <row r="19" spans="1:50" s="61" customFormat="1" ht="29" x14ac:dyDescent="0.25">
      <c r="A19" s="104"/>
      <c r="B19" s="104" t="s">
        <v>612</v>
      </c>
      <c r="C19" s="76">
        <v>0</v>
      </c>
      <c r="D19" s="69">
        <v>0</v>
      </c>
      <c r="E19" s="76"/>
      <c r="F19" s="68"/>
      <c r="G19" s="68"/>
      <c r="H19" s="68"/>
      <c r="I19" s="68"/>
      <c r="J19" s="76"/>
      <c r="K19" s="68"/>
      <c r="L19" s="68"/>
      <c r="M19" s="68"/>
      <c r="N19" s="76"/>
      <c r="O19" s="68"/>
      <c r="P19" s="68"/>
      <c r="Q19" s="68" t="s">
        <v>317</v>
      </c>
      <c r="R19" s="76"/>
      <c r="S19" s="68"/>
      <c r="T19" s="68"/>
      <c r="U19" s="68" t="s">
        <v>317</v>
      </c>
      <c r="V19" s="68"/>
      <c r="W19" s="68"/>
      <c r="X19" s="68"/>
      <c r="Y19" s="68"/>
      <c r="Z19" s="68" t="s">
        <v>317</v>
      </c>
      <c r="AA19" s="68"/>
      <c r="AB19" s="68"/>
      <c r="AC19" s="68"/>
      <c r="AD19" s="68" t="s">
        <v>317</v>
      </c>
      <c r="AE19" s="68" t="s">
        <v>317</v>
      </c>
      <c r="AF19" s="68" t="s">
        <v>317</v>
      </c>
      <c r="AG19" s="68" t="s">
        <v>317</v>
      </c>
      <c r="AH19" s="68" t="s">
        <v>317</v>
      </c>
      <c r="AI19" s="76" t="s">
        <v>317</v>
      </c>
      <c r="AJ19" s="68" t="s">
        <v>317</v>
      </c>
      <c r="AK19" s="68" t="s">
        <v>317</v>
      </c>
      <c r="AL19" s="68" t="s">
        <v>317</v>
      </c>
      <c r="AM19" s="68" t="s">
        <v>317</v>
      </c>
      <c r="AN19" s="68" t="s">
        <v>317</v>
      </c>
      <c r="AO19" s="68" t="s">
        <v>317</v>
      </c>
      <c r="AP19" s="68" t="s">
        <v>317</v>
      </c>
      <c r="AQ19" s="68" t="s">
        <v>317</v>
      </c>
      <c r="AR19" s="68" t="s">
        <v>317</v>
      </c>
      <c r="AS19" s="68" t="s">
        <v>317</v>
      </c>
      <c r="AT19" s="76" t="s">
        <v>317</v>
      </c>
      <c r="AU19" s="68" t="s">
        <v>317</v>
      </c>
      <c r="AV19" s="68" t="s">
        <v>317</v>
      </c>
      <c r="AW19" s="68" t="s">
        <v>317</v>
      </c>
      <c r="AX19" s="69" t="s">
        <v>317</v>
      </c>
    </row>
    <row r="20" spans="1:50" s="61" customFormat="1" ht="29" x14ac:dyDescent="0.25">
      <c r="A20" s="104"/>
      <c r="B20" s="104" t="s">
        <v>612</v>
      </c>
      <c r="C20" s="76">
        <v>0</v>
      </c>
      <c r="D20" s="69">
        <v>0</v>
      </c>
      <c r="E20" s="76"/>
      <c r="F20" s="68"/>
      <c r="G20" s="68"/>
      <c r="H20" s="68"/>
      <c r="I20" s="68"/>
      <c r="J20" s="76"/>
      <c r="K20" s="68"/>
      <c r="L20" s="68"/>
      <c r="M20" s="68"/>
      <c r="N20" s="76"/>
      <c r="O20" s="68"/>
      <c r="P20" s="68"/>
      <c r="Q20" s="68" t="s">
        <v>317</v>
      </c>
      <c r="R20" s="76"/>
      <c r="S20" s="68"/>
      <c r="T20" s="68"/>
      <c r="U20" s="68" t="s">
        <v>317</v>
      </c>
      <c r="V20" s="68"/>
      <c r="W20" s="68"/>
      <c r="X20" s="68"/>
      <c r="Y20" s="68"/>
      <c r="Z20" s="68" t="s">
        <v>317</v>
      </c>
      <c r="AA20" s="68"/>
      <c r="AB20" s="68"/>
      <c r="AC20" s="68"/>
      <c r="AD20" s="68" t="s">
        <v>317</v>
      </c>
      <c r="AE20" s="68" t="s">
        <v>317</v>
      </c>
      <c r="AF20" s="68" t="s">
        <v>317</v>
      </c>
      <c r="AG20" s="68" t="s">
        <v>317</v>
      </c>
      <c r="AH20" s="68" t="s">
        <v>317</v>
      </c>
      <c r="AI20" s="76" t="s">
        <v>317</v>
      </c>
      <c r="AJ20" s="68" t="s">
        <v>317</v>
      </c>
      <c r="AK20" s="68" t="s">
        <v>317</v>
      </c>
      <c r="AL20" s="68" t="s">
        <v>317</v>
      </c>
      <c r="AM20" s="68" t="s">
        <v>317</v>
      </c>
      <c r="AN20" s="68" t="s">
        <v>317</v>
      </c>
      <c r="AO20" s="68" t="s">
        <v>317</v>
      </c>
      <c r="AP20" s="68" t="s">
        <v>317</v>
      </c>
      <c r="AQ20" s="68" t="s">
        <v>317</v>
      </c>
      <c r="AR20" s="68" t="s">
        <v>317</v>
      </c>
      <c r="AS20" s="68" t="s">
        <v>317</v>
      </c>
      <c r="AT20" s="76" t="s">
        <v>317</v>
      </c>
      <c r="AU20" s="68" t="s">
        <v>317</v>
      </c>
      <c r="AV20" s="68" t="s">
        <v>317</v>
      </c>
      <c r="AW20" s="68" t="s">
        <v>317</v>
      </c>
      <c r="AX20" s="69" t="s">
        <v>317</v>
      </c>
    </row>
    <row r="21" spans="1:50" s="61" customFormat="1" ht="29" x14ac:dyDescent="0.25">
      <c r="A21" s="104"/>
      <c r="B21" s="104" t="s">
        <v>612</v>
      </c>
      <c r="C21" s="76">
        <v>0</v>
      </c>
      <c r="D21" s="69">
        <v>0</v>
      </c>
      <c r="E21" s="76"/>
      <c r="F21" s="68"/>
      <c r="G21" s="68"/>
      <c r="H21" s="68"/>
      <c r="I21" s="68"/>
      <c r="J21" s="76"/>
      <c r="K21" s="68"/>
      <c r="L21" s="68"/>
      <c r="M21" s="68"/>
      <c r="N21" s="76"/>
      <c r="O21" s="68"/>
      <c r="P21" s="68"/>
      <c r="Q21" s="68" t="s">
        <v>317</v>
      </c>
      <c r="R21" s="76"/>
      <c r="S21" s="68"/>
      <c r="T21" s="68"/>
      <c r="U21" s="68" t="s">
        <v>317</v>
      </c>
      <c r="V21" s="68"/>
      <c r="W21" s="68"/>
      <c r="X21" s="68"/>
      <c r="Y21" s="68"/>
      <c r="Z21" s="68" t="s">
        <v>317</v>
      </c>
      <c r="AA21" s="68"/>
      <c r="AB21" s="68"/>
      <c r="AC21" s="68"/>
      <c r="AD21" s="68" t="s">
        <v>317</v>
      </c>
      <c r="AE21" s="68" t="s">
        <v>317</v>
      </c>
      <c r="AF21" s="68" t="s">
        <v>317</v>
      </c>
      <c r="AG21" s="68" t="s">
        <v>317</v>
      </c>
      <c r="AH21" s="68" t="s">
        <v>317</v>
      </c>
      <c r="AI21" s="76" t="s">
        <v>317</v>
      </c>
      <c r="AJ21" s="68" t="s">
        <v>317</v>
      </c>
      <c r="AK21" s="68" t="s">
        <v>317</v>
      </c>
      <c r="AL21" s="68" t="s">
        <v>317</v>
      </c>
      <c r="AM21" s="68" t="s">
        <v>317</v>
      </c>
      <c r="AN21" s="68" t="s">
        <v>317</v>
      </c>
      <c r="AO21" s="68" t="s">
        <v>317</v>
      </c>
      <c r="AP21" s="68" t="s">
        <v>317</v>
      </c>
      <c r="AQ21" s="68" t="s">
        <v>317</v>
      </c>
      <c r="AR21" s="68" t="s">
        <v>317</v>
      </c>
      <c r="AS21" s="68" t="s">
        <v>317</v>
      </c>
      <c r="AT21" s="76" t="s">
        <v>317</v>
      </c>
      <c r="AU21" s="68" t="s">
        <v>317</v>
      </c>
      <c r="AV21" s="68" t="s">
        <v>317</v>
      </c>
      <c r="AW21" s="68" t="s">
        <v>317</v>
      </c>
      <c r="AX21" s="69" t="s">
        <v>317</v>
      </c>
    </row>
    <row r="22" spans="1:50" s="61" customFormat="1" ht="29" x14ac:dyDescent="0.25">
      <c r="A22" s="104"/>
      <c r="B22" s="104" t="s">
        <v>612</v>
      </c>
      <c r="C22" s="76">
        <v>0</v>
      </c>
      <c r="D22" s="69">
        <v>0</v>
      </c>
      <c r="E22" s="76"/>
      <c r="F22" s="68"/>
      <c r="G22" s="68"/>
      <c r="H22" s="68"/>
      <c r="I22" s="68"/>
      <c r="J22" s="76"/>
      <c r="K22" s="68"/>
      <c r="L22" s="68"/>
      <c r="M22" s="68"/>
      <c r="N22" s="76"/>
      <c r="O22" s="68"/>
      <c r="P22" s="68"/>
      <c r="Q22" s="68" t="s">
        <v>317</v>
      </c>
      <c r="R22" s="76"/>
      <c r="S22" s="68"/>
      <c r="T22" s="68"/>
      <c r="U22" s="68" t="s">
        <v>317</v>
      </c>
      <c r="V22" s="68"/>
      <c r="W22" s="68"/>
      <c r="X22" s="68"/>
      <c r="Y22" s="68"/>
      <c r="Z22" s="68" t="s">
        <v>317</v>
      </c>
      <c r="AA22" s="68"/>
      <c r="AB22" s="68"/>
      <c r="AC22" s="68"/>
      <c r="AD22" s="68" t="s">
        <v>317</v>
      </c>
      <c r="AE22" s="68" t="s">
        <v>317</v>
      </c>
      <c r="AF22" s="68" t="s">
        <v>317</v>
      </c>
      <c r="AG22" s="68" t="s">
        <v>317</v>
      </c>
      <c r="AH22" s="68" t="s">
        <v>317</v>
      </c>
      <c r="AI22" s="76" t="s">
        <v>317</v>
      </c>
      <c r="AJ22" s="68" t="s">
        <v>317</v>
      </c>
      <c r="AK22" s="68" t="s">
        <v>317</v>
      </c>
      <c r="AL22" s="68" t="s">
        <v>317</v>
      </c>
      <c r="AM22" s="68" t="s">
        <v>317</v>
      </c>
      <c r="AN22" s="68" t="s">
        <v>317</v>
      </c>
      <c r="AO22" s="68" t="s">
        <v>317</v>
      </c>
      <c r="AP22" s="68" t="s">
        <v>317</v>
      </c>
      <c r="AQ22" s="68" t="s">
        <v>317</v>
      </c>
      <c r="AR22" s="68" t="s">
        <v>317</v>
      </c>
      <c r="AS22" s="68" t="s">
        <v>317</v>
      </c>
      <c r="AT22" s="76" t="s">
        <v>317</v>
      </c>
      <c r="AU22" s="68" t="s">
        <v>317</v>
      </c>
      <c r="AV22" s="68" t="s">
        <v>317</v>
      </c>
      <c r="AW22" s="68" t="s">
        <v>317</v>
      </c>
      <c r="AX22" s="69" t="s">
        <v>317</v>
      </c>
    </row>
    <row r="23" spans="1:50" s="61" customFormat="1" ht="29" x14ac:dyDescent="0.25">
      <c r="A23" s="104"/>
      <c r="B23" s="104" t="s">
        <v>612</v>
      </c>
      <c r="C23" s="76">
        <v>0</v>
      </c>
      <c r="D23" s="69">
        <v>0</v>
      </c>
      <c r="E23" s="76"/>
      <c r="F23" s="68"/>
      <c r="G23" s="68"/>
      <c r="H23" s="68"/>
      <c r="I23" s="68"/>
      <c r="J23" s="76"/>
      <c r="K23" s="68"/>
      <c r="L23" s="68"/>
      <c r="M23" s="68"/>
      <c r="N23" s="76"/>
      <c r="O23" s="68"/>
      <c r="P23" s="68"/>
      <c r="Q23" s="68" t="s">
        <v>317</v>
      </c>
      <c r="R23" s="76"/>
      <c r="S23" s="68"/>
      <c r="T23" s="68"/>
      <c r="U23" s="68" t="s">
        <v>317</v>
      </c>
      <c r="V23" s="68"/>
      <c r="W23" s="68"/>
      <c r="X23" s="68"/>
      <c r="Y23" s="68"/>
      <c r="Z23" s="68" t="s">
        <v>317</v>
      </c>
      <c r="AA23" s="68"/>
      <c r="AB23" s="68"/>
      <c r="AC23" s="68"/>
      <c r="AD23" s="68" t="s">
        <v>317</v>
      </c>
      <c r="AE23" s="68" t="s">
        <v>317</v>
      </c>
      <c r="AF23" s="68" t="s">
        <v>317</v>
      </c>
      <c r="AG23" s="68" t="s">
        <v>317</v>
      </c>
      <c r="AH23" s="68" t="s">
        <v>317</v>
      </c>
      <c r="AI23" s="76" t="s">
        <v>317</v>
      </c>
      <c r="AJ23" s="68" t="s">
        <v>317</v>
      </c>
      <c r="AK23" s="68" t="s">
        <v>317</v>
      </c>
      <c r="AL23" s="68" t="s">
        <v>317</v>
      </c>
      <c r="AM23" s="68" t="s">
        <v>317</v>
      </c>
      <c r="AN23" s="68" t="s">
        <v>317</v>
      </c>
      <c r="AO23" s="68" t="s">
        <v>317</v>
      </c>
      <c r="AP23" s="68" t="s">
        <v>317</v>
      </c>
      <c r="AQ23" s="68" t="s">
        <v>317</v>
      </c>
      <c r="AR23" s="68" t="s">
        <v>317</v>
      </c>
      <c r="AS23" s="68" t="s">
        <v>317</v>
      </c>
      <c r="AT23" s="76" t="s">
        <v>317</v>
      </c>
      <c r="AU23" s="68" t="s">
        <v>317</v>
      </c>
      <c r="AV23" s="68" t="s">
        <v>317</v>
      </c>
      <c r="AW23" s="68" t="s">
        <v>317</v>
      </c>
      <c r="AX23" s="69" t="s">
        <v>317</v>
      </c>
    </row>
    <row r="24" spans="1:50" s="61" customFormat="1" ht="29" x14ac:dyDescent="0.25">
      <c r="A24" s="104"/>
      <c r="B24" s="104" t="s">
        <v>612</v>
      </c>
      <c r="C24" s="76">
        <v>0</v>
      </c>
      <c r="D24" s="69">
        <v>0</v>
      </c>
      <c r="E24" s="76"/>
      <c r="F24" s="68"/>
      <c r="G24" s="68"/>
      <c r="H24" s="68"/>
      <c r="I24" s="68"/>
      <c r="J24" s="76"/>
      <c r="K24" s="68"/>
      <c r="L24" s="68"/>
      <c r="M24" s="68"/>
      <c r="N24" s="76"/>
      <c r="O24" s="68"/>
      <c r="P24" s="68"/>
      <c r="Q24" s="68" t="s">
        <v>317</v>
      </c>
      <c r="R24" s="76"/>
      <c r="S24" s="68"/>
      <c r="T24" s="68"/>
      <c r="U24" s="68" t="s">
        <v>317</v>
      </c>
      <c r="V24" s="68"/>
      <c r="W24" s="68"/>
      <c r="X24" s="68"/>
      <c r="Y24" s="68"/>
      <c r="Z24" s="68" t="s">
        <v>317</v>
      </c>
      <c r="AA24" s="68"/>
      <c r="AB24" s="68"/>
      <c r="AC24" s="68"/>
      <c r="AD24" s="68" t="s">
        <v>317</v>
      </c>
      <c r="AE24" s="68" t="s">
        <v>317</v>
      </c>
      <c r="AF24" s="68" t="s">
        <v>317</v>
      </c>
      <c r="AG24" s="68" t="s">
        <v>317</v>
      </c>
      <c r="AH24" s="68" t="s">
        <v>317</v>
      </c>
      <c r="AI24" s="76" t="s">
        <v>317</v>
      </c>
      <c r="AJ24" s="68" t="s">
        <v>317</v>
      </c>
      <c r="AK24" s="68" t="s">
        <v>317</v>
      </c>
      <c r="AL24" s="68" t="s">
        <v>317</v>
      </c>
      <c r="AM24" s="68" t="s">
        <v>317</v>
      </c>
      <c r="AN24" s="68" t="s">
        <v>317</v>
      </c>
      <c r="AO24" s="68" t="s">
        <v>317</v>
      </c>
      <c r="AP24" s="68" t="s">
        <v>317</v>
      </c>
      <c r="AQ24" s="68" t="s">
        <v>317</v>
      </c>
      <c r="AR24" s="68" t="s">
        <v>317</v>
      </c>
      <c r="AS24" s="68" t="s">
        <v>317</v>
      </c>
      <c r="AT24" s="76" t="s">
        <v>317</v>
      </c>
      <c r="AU24" s="68" t="s">
        <v>317</v>
      </c>
      <c r="AV24" s="68" t="s">
        <v>317</v>
      </c>
      <c r="AW24" s="68" t="s">
        <v>317</v>
      </c>
      <c r="AX24" s="69" t="s">
        <v>317</v>
      </c>
    </row>
    <row r="25" spans="1:50" s="61" customFormat="1" ht="29" x14ac:dyDescent="0.25">
      <c r="A25" s="104"/>
      <c r="B25" s="104" t="s">
        <v>612</v>
      </c>
      <c r="C25" s="76">
        <v>0</v>
      </c>
      <c r="D25" s="69">
        <v>0</v>
      </c>
      <c r="E25" s="76"/>
      <c r="F25" s="68"/>
      <c r="G25" s="68"/>
      <c r="H25" s="68"/>
      <c r="I25" s="68"/>
      <c r="J25" s="76"/>
      <c r="K25" s="68"/>
      <c r="L25" s="68"/>
      <c r="M25" s="68"/>
      <c r="N25" s="76"/>
      <c r="O25" s="68"/>
      <c r="P25" s="68"/>
      <c r="Q25" s="68" t="s">
        <v>317</v>
      </c>
      <c r="R25" s="76"/>
      <c r="S25" s="68"/>
      <c r="T25" s="68"/>
      <c r="U25" s="68" t="s">
        <v>317</v>
      </c>
      <c r="V25" s="68"/>
      <c r="W25" s="68"/>
      <c r="X25" s="68"/>
      <c r="Y25" s="68"/>
      <c r="Z25" s="68" t="s">
        <v>317</v>
      </c>
      <c r="AA25" s="68"/>
      <c r="AB25" s="68"/>
      <c r="AC25" s="68"/>
      <c r="AD25" s="68" t="s">
        <v>317</v>
      </c>
      <c r="AE25" s="68" t="s">
        <v>317</v>
      </c>
      <c r="AF25" s="68" t="s">
        <v>317</v>
      </c>
      <c r="AG25" s="68" t="s">
        <v>317</v>
      </c>
      <c r="AH25" s="68" t="s">
        <v>317</v>
      </c>
      <c r="AI25" s="76" t="s">
        <v>317</v>
      </c>
      <c r="AJ25" s="68" t="s">
        <v>317</v>
      </c>
      <c r="AK25" s="68" t="s">
        <v>317</v>
      </c>
      <c r="AL25" s="68" t="s">
        <v>317</v>
      </c>
      <c r="AM25" s="68" t="s">
        <v>317</v>
      </c>
      <c r="AN25" s="68" t="s">
        <v>317</v>
      </c>
      <c r="AO25" s="68" t="s">
        <v>317</v>
      </c>
      <c r="AP25" s="68" t="s">
        <v>317</v>
      </c>
      <c r="AQ25" s="68" t="s">
        <v>317</v>
      </c>
      <c r="AR25" s="68" t="s">
        <v>317</v>
      </c>
      <c r="AS25" s="68" t="s">
        <v>317</v>
      </c>
      <c r="AT25" s="76" t="s">
        <v>317</v>
      </c>
      <c r="AU25" s="68" t="s">
        <v>317</v>
      </c>
      <c r="AV25" s="68" t="s">
        <v>317</v>
      </c>
      <c r="AW25" s="68" t="s">
        <v>317</v>
      </c>
      <c r="AX25" s="69" t="s">
        <v>317</v>
      </c>
    </row>
    <row r="26" spans="1:50" s="61" customFormat="1" ht="29" x14ac:dyDescent="0.25">
      <c r="A26" s="104"/>
      <c r="B26" s="104" t="s">
        <v>612</v>
      </c>
      <c r="C26" s="76">
        <v>0</v>
      </c>
      <c r="D26" s="69">
        <v>0</v>
      </c>
      <c r="E26" s="76"/>
      <c r="F26" s="68"/>
      <c r="G26" s="68"/>
      <c r="H26" s="68"/>
      <c r="I26" s="68"/>
      <c r="J26" s="76"/>
      <c r="K26" s="68"/>
      <c r="L26" s="68"/>
      <c r="M26" s="68"/>
      <c r="N26" s="76"/>
      <c r="O26" s="68"/>
      <c r="P26" s="68"/>
      <c r="Q26" s="68" t="s">
        <v>317</v>
      </c>
      <c r="R26" s="76"/>
      <c r="S26" s="68"/>
      <c r="T26" s="68"/>
      <c r="U26" s="68" t="s">
        <v>317</v>
      </c>
      <c r="V26" s="68"/>
      <c r="W26" s="68"/>
      <c r="X26" s="68"/>
      <c r="Y26" s="68"/>
      <c r="Z26" s="68" t="s">
        <v>317</v>
      </c>
      <c r="AA26" s="68"/>
      <c r="AB26" s="68"/>
      <c r="AC26" s="68"/>
      <c r="AD26" s="68" t="s">
        <v>317</v>
      </c>
      <c r="AE26" s="68" t="s">
        <v>317</v>
      </c>
      <c r="AF26" s="68" t="s">
        <v>317</v>
      </c>
      <c r="AG26" s="68" t="s">
        <v>317</v>
      </c>
      <c r="AH26" s="68" t="s">
        <v>317</v>
      </c>
      <c r="AI26" s="76" t="s">
        <v>317</v>
      </c>
      <c r="AJ26" s="68" t="s">
        <v>317</v>
      </c>
      <c r="AK26" s="68" t="s">
        <v>317</v>
      </c>
      <c r="AL26" s="68" t="s">
        <v>317</v>
      </c>
      <c r="AM26" s="68" t="s">
        <v>317</v>
      </c>
      <c r="AN26" s="68" t="s">
        <v>317</v>
      </c>
      <c r="AO26" s="68" t="s">
        <v>317</v>
      </c>
      <c r="AP26" s="68" t="s">
        <v>317</v>
      </c>
      <c r="AQ26" s="68" t="s">
        <v>317</v>
      </c>
      <c r="AR26" s="68" t="s">
        <v>317</v>
      </c>
      <c r="AS26" s="68" t="s">
        <v>317</v>
      </c>
      <c r="AT26" s="76" t="s">
        <v>317</v>
      </c>
      <c r="AU26" s="68" t="s">
        <v>317</v>
      </c>
      <c r="AV26" s="68" t="s">
        <v>317</v>
      </c>
      <c r="AW26" s="68" t="s">
        <v>317</v>
      </c>
      <c r="AX26" s="69" t="s">
        <v>317</v>
      </c>
    </row>
    <row r="27" spans="1:50" s="61" customFormat="1" ht="29" x14ac:dyDescent="0.25">
      <c r="A27" s="104"/>
      <c r="B27" s="104" t="s">
        <v>612</v>
      </c>
      <c r="C27" s="76">
        <v>0</v>
      </c>
      <c r="D27" s="69">
        <v>0</v>
      </c>
      <c r="E27" s="76"/>
      <c r="F27" s="68"/>
      <c r="G27" s="68"/>
      <c r="H27" s="68"/>
      <c r="I27" s="68"/>
      <c r="J27" s="76"/>
      <c r="K27" s="68"/>
      <c r="L27" s="68"/>
      <c r="M27" s="68"/>
      <c r="N27" s="76"/>
      <c r="O27" s="68"/>
      <c r="P27" s="68"/>
      <c r="Q27" s="68" t="s">
        <v>317</v>
      </c>
      <c r="R27" s="76"/>
      <c r="S27" s="68"/>
      <c r="T27" s="68"/>
      <c r="U27" s="68" t="s">
        <v>317</v>
      </c>
      <c r="V27" s="68"/>
      <c r="W27" s="68"/>
      <c r="X27" s="68"/>
      <c r="Y27" s="68"/>
      <c r="Z27" s="68" t="s">
        <v>317</v>
      </c>
      <c r="AA27" s="68"/>
      <c r="AB27" s="68"/>
      <c r="AC27" s="68"/>
      <c r="AD27" s="68" t="s">
        <v>317</v>
      </c>
      <c r="AE27" s="68" t="s">
        <v>317</v>
      </c>
      <c r="AF27" s="68" t="s">
        <v>317</v>
      </c>
      <c r="AG27" s="68" t="s">
        <v>317</v>
      </c>
      <c r="AH27" s="68" t="s">
        <v>317</v>
      </c>
      <c r="AI27" s="76" t="s">
        <v>317</v>
      </c>
      <c r="AJ27" s="68" t="s">
        <v>317</v>
      </c>
      <c r="AK27" s="68" t="s">
        <v>317</v>
      </c>
      <c r="AL27" s="68" t="s">
        <v>317</v>
      </c>
      <c r="AM27" s="68" t="s">
        <v>317</v>
      </c>
      <c r="AN27" s="68" t="s">
        <v>317</v>
      </c>
      <c r="AO27" s="68" t="s">
        <v>317</v>
      </c>
      <c r="AP27" s="68" t="s">
        <v>317</v>
      </c>
      <c r="AQ27" s="68" t="s">
        <v>317</v>
      </c>
      <c r="AR27" s="68" t="s">
        <v>317</v>
      </c>
      <c r="AS27" s="68" t="s">
        <v>317</v>
      </c>
      <c r="AT27" s="76" t="s">
        <v>317</v>
      </c>
      <c r="AU27" s="68" t="s">
        <v>317</v>
      </c>
      <c r="AV27" s="68" t="s">
        <v>317</v>
      </c>
      <c r="AW27" s="68" t="s">
        <v>317</v>
      </c>
      <c r="AX27" s="69" t="s">
        <v>317</v>
      </c>
    </row>
    <row r="28" spans="1:50" s="61" customFormat="1" ht="29" hidden="1" x14ac:dyDescent="0.25">
      <c r="A28" s="104"/>
      <c r="B28" s="104" t="s">
        <v>612</v>
      </c>
      <c r="C28" s="76">
        <v>1</v>
      </c>
      <c r="D28" s="69"/>
      <c r="E28" s="76">
        <v>1</v>
      </c>
      <c r="F28" s="68">
        <v>1</v>
      </c>
      <c r="G28" s="68">
        <v>1</v>
      </c>
      <c r="H28" s="68">
        <v>1</v>
      </c>
      <c r="I28" s="68">
        <v>1</v>
      </c>
      <c r="J28" s="76">
        <v>1</v>
      </c>
      <c r="K28" s="68">
        <v>1</v>
      </c>
      <c r="L28" s="68">
        <v>1</v>
      </c>
      <c r="M28" s="68">
        <v>1</v>
      </c>
      <c r="N28" s="76">
        <v>1</v>
      </c>
      <c r="O28" s="68">
        <v>1</v>
      </c>
      <c r="P28" s="68">
        <v>2</v>
      </c>
      <c r="Q28" s="68">
        <v>2</v>
      </c>
      <c r="R28" s="76">
        <v>2</v>
      </c>
      <c r="S28" s="68">
        <v>2</v>
      </c>
      <c r="T28" s="68">
        <v>2</v>
      </c>
      <c r="U28" s="68">
        <v>2</v>
      </c>
      <c r="V28" s="68">
        <v>0</v>
      </c>
      <c r="W28" s="68">
        <v>2</v>
      </c>
      <c r="X28" s="68">
        <v>2</v>
      </c>
      <c r="Y28" s="68">
        <v>0</v>
      </c>
      <c r="Z28" s="68">
        <v>0</v>
      </c>
      <c r="AA28" s="68">
        <v>0</v>
      </c>
      <c r="AB28" s="68">
        <v>2</v>
      </c>
      <c r="AC28" s="68">
        <v>0</v>
      </c>
      <c r="AD28" s="68">
        <v>0</v>
      </c>
      <c r="AE28" s="68">
        <v>0</v>
      </c>
      <c r="AF28" s="68">
        <v>0</v>
      </c>
      <c r="AG28" s="68">
        <v>0</v>
      </c>
      <c r="AH28" s="68"/>
      <c r="AI28" s="76">
        <v>0</v>
      </c>
      <c r="AJ28" s="68">
        <v>0</v>
      </c>
      <c r="AK28" s="68">
        <v>0</v>
      </c>
      <c r="AL28" s="68">
        <v>0</v>
      </c>
      <c r="AM28" s="68">
        <v>0</v>
      </c>
      <c r="AN28" s="68">
        <v>0</v>
      </c>
      <c r="AO28" s="68">
        <v>0</v>
      </c>
      <c r="AP28" s="68">
        <v>0</v>
      </c>
      <c r="AQ28" s="68">
        <v>0</v>
      </c>
      <c r="AR28" s="68">
        <v>0</v>
      </c>
      <c r="AS28" s="68">
        <v>0</v>
      </c>
      <c r="AT28" s="76">
        <v>0</v>
      </c>
      <c r="AU28" s="68">
        <v>0</v>
      </c>
      <c r="AV28" s="68">
        <v>0</v>
      </c>
      <c r="AW28" s="68">
        <v>0</v>
      </c>
      <c r="AX28" s="69">
        <v>0</v>
      </c>
    </row>
    <row r="29" spans="1:50" s="61" customFormat="1" ht="29" x14ac:dyDescent="0.25">
      <c r="A29" s="104"/>
      <c r="B29" s="104" t="s">
        <v>612</v>
      </c>
      <c r="C29" s="76">
        <v>0</v>
      </c>
      <c r="D29" s="69">
        <v>0</v>
      </c>
      <c r="E29" s="76"/>
      <c r="F29" s="68"/>
      <c r="G29" s="68"/>
      <c r="H29" s="68"/>
      <c r="I29" s="68"/>
      <c r="J29" s="76"/>
      <c r="K29" s="68"/>
      <c r="L29" s="68"/>
      <c r="M29" s="68"/>
      <c r="N29" s="76"/>
      <c r="O29" s="68"/>
      <c r="P29" s="68"/>
      <c r="Q29" s="68" t="s">
        <v>317</v>
      </c>
      <c r="R29" s="76"/>
      <c r="S29" s="68"/>
      <c r="T29" s="68"/>
      <c r="U29" s="68" t="s">
        <v>317</v>
      </c>
      <c r="V29" s="68"/>
      <c r="W29" s="68"/>
      <c r="X29" s="68"/>
      <c r="Y29" s="68"/>
      <c r="Z29" s="68" t="s">
        <v>317</v>
      </c>
      <c r="AA29" s="68"/>
      <c r="AB29" s="68"/>
      <c r="AC29" s="68"/>
      <c r="AD29" s="68" t="s">
        <v>317</v>
      </c>
      <c r="AE29" s="68" t="s">
        <v>317</v>
      </c>
      <c r="AF29" s="68" t="s">
        <v>317</v>
      </c>
      <c r="AG29" s="68" t="s">
        <v>317</v>
      </c>
      <c r="AH29" s="68" t="s">
        <v>317</v>
      </c>
      <c r="AI29" s="76" t="s">
        <v>317</v>
      </c>
      <c r="AJ29" s="68" t="s">
        <v>317</v>
      </c>
      <c r="AK29" s="68" t="s">
        <v>317</v>
      </c>
      <c r="AL29" s="68" t="s">
        <v>317</v>
      </c>
      <c r="AM29" s="68" t="s">
        <v>317</v>
      </c>
      <c r="AN29" s="68" t="s">
        <v>317</v>
      </c>
      <c r="AO29" s="68" t="s">
        <v>317</v>
      </c>
      <c r="AP29" s="68" t="s">
        <v>317</v>
      </c>
      <c r="AQ29" s="68" t="s">
        <v>317</v>
      </c>
      <c r="AR29" s="68" t="s">
        <v>317</v>
      </c>
      <c r="AS29" s="68" t="s">
        <v>317</v>
      </c>
      <c r="AT29" s="76" t="s">
        <v>317</v>
      </c>
      <c r="AU29" s="68" t="s">
        <v>317</v>
      </c>
      <c r="AV29" s="68" t="s">
        <v>317</v>
      </c>
      <c r="AW29" s="68" t="s">
        <v>317</v>
      </c>
      <c r="AX29" s="69" t="s">
        <v>317</v>
      </c>
    </row>
    <row r="30" spans="1:50" s="61" customFormat="1" ht="29" x14ac:dyDescent="0.25">
      <c r="A30" s="104"/>
      <c r="B30" s="104" t="s">
        <v>612</v>
      </c>
      <c r="C30" s="76">
        <v>0</v>
      </c>
      <c r="D30" s="69">
        <v>0</v>
      </c>
      <c r="E30" s="76"/>
      <c r="F30" s="68"/>
      <c r="G30" s="68"/>
      <c r="H30" s="68"/>
      <c r="I30" s="68"/>
      <c r="J30" s="76"/>
      <c r="K30" s="68"/>
      <c r="L30" s="68"/>
      <c r="M30" s="68"/>
      <c r="N30" s="76"/>
      <c r="O30" s="68"/>
      <c r="P30" s="68"/>
      <c r="Q30" s="68" t="s">
        <v>317</v>
      </c>
      <c r="R30" s="76"/>
      <c r="S30" s="68"/>
      <c r="T30" s="68"/>
      <c r="U30" s="68" t="s">
        <v>317</v>
      </c>
      <c r="V30" s="68"/>
      <c r="W30" s="68"/>
      <c r="X30" s="68"/>
      <c r="Y30" s="68"/>
      <c r="Z30" s="68" t="s">
        <v>317</v>
      </c>
      <c r="AA30" s="68"/>
      <c r="AB30" s="68"/>
      <c r="AC30" s="68"/>
      <c r="AD30" s="68" t="s">
        <v>317</v>
      </c>
      <c r="AE30" s="68" t="s">
        <v>317</v>
      </c>
      <c r="AF30" s="68" t="s">
        <v>317</v>
      </c>
      <c r="AG30" s="68" t="s">
        <v>317</v>
      </c>
      <c r="AH30" s="68" t="s">
        <v>317</v>
      </c>
      <c r="AI30" s="76" t="s">
        <v>317</v>
      </c>
      <c r="AJ30" s="68" t="s">
        <v>317</v>
      </c>
      <c r="AK30" s="68" t="s">
        <v>317</v>
      </c>
      <c r="AL30" s="68" t="s">
        <v>317</v>
      </c>
      <c r="AM30" s="68" t="s">
        <v>317</v>
      </c>
      <c r="AN30" s="68" t="s">
        <v>317</v>
      </c>
      <c r="AO30" s="68" t="s">
        <v>317</v>
      </c>
      <c r="AP30" s="68" t="s">
        <v>317</v>
      </c>
      <c r="AQ30" s="68" t="s">
        <v>317</v>
      </c>
      <c r="AR30" s="68" t="s">
        <v>317</v>
      </c>
      <c r="AS30" s="68" t="s">
        <v>317</v>
      </c>
      <c r="AT30" s="76" t="s">
        <v>317</v>
      </c>
      <c r="AU30" s="68" t="s">
        <v>317</v>
      </c>
      <c r="AV30" s="68" t="s">
        <v>317</v>
      </c>
      <c r="AW30" s="68" t="s">
        <v>317</v>
      </c>
      <c r="AX30" s="69" t="s">
        <v>317</v>
      </c>
    </row>
    <row r="31" spans="1:50" s="61" customFormat="1" ht="29" x14ac:dyDescent="0.25">
      <c r="A31" s="104"/>
      <c r="B31" s="104" t="s">
        <v>612</v>
      </c>
      <c r="C31" s="76">
        <v>0</v>
      </c>
      <c r="D31" s="69">
        <v>0</v>
      </c>
      <c r="E31" s="76"/>
      <c r="F31" s="68"/>
      <c r="G31" s="68"/>
      <c r="H31" s="68"/>
      <c r="I31" s="68"/>
      <c r="J31" s="76"/>
      <c r="K31" s="68"/>
      <c r="L31" s="68"/>
      <c r="M31" s="68"/>
      <c r="N31" s="76"/>
      <c r="O31" s="68"/>
      <c r="P31" s="68"/>
      <c r="Q31" s="68" t="s">
        <v>317</v>
      </c>
      <c r="R31" s="76"/>
      <c r="S31" s="68"/>
      <c r="T31" s="68"/>
      <c r="U31" s="68" t="s">
        <v>317</v>
      </c>
      <c r="V31" s="68"/>
      <c r="W31" s="68"/>
      <c r="X31" s="68"/>
      <c r="Y31" s="68"/>
      <c r="Z31" s="68" t="s">
        <v>317</v>
      </c>
      <c r="AA31" s="68"/>
      <c r="AB31" s="68"/>
      <c r="AC31" s="68"/>
      <c r="AD31" s="68" t="s">
        <v>317</v>
      </c>
      <c r="AE31" s="68" t="s">
        <v>317</v>
      </c>
      <c r="AF31" s="68" t="s">
        <v>317</v>
      </c>
      <c r="AG31" s="68" t="s">
        <v>317</v>
      </c>
      <c r="AH31" s="68" t="s">
        <v>317</v>
      </c>
      <c r="AI31" s="76" t="s">
        <v>317</v>
      </c>
      <c r="AJ31" s="68" t="s">
        <v>317</v>
      </c>
      <c r="AK31" s="68" t="s">
        <v>317</v>
      </c>
      <c r="AL31" s="68" t="s">
        <v>317</v>
      </c>
      <c r="AM31" s="68" t="s">
        <v>317</v>
      </c>
      <c r="AN31" s="68" t="s">
        <v>317</v>
      </c>
      <c r="AO31" s="68" t="s">
        <v>317</v>
      </c>
      <c r="AP31" s="68" t="s">
        <v>317</v>
      </c>
      <c r="AQ31" s="68" t="s">
        <v>317</v>
      </c>
      <c r="AR31" s="68" t="s">
        <v>317</v>
      </c>
      <c r="AS31" s="68" t="s">
        <v>317</v>
      </c>
      <c r="AT31" s="76" t="s">
        <v>317</v>
      </c>
      <c r="AU31" s="68" t="s">
        <v>317</v>
      </c>
      <c r="AV31" s="68" t="s">
        <v>317</v>
      </c>
      <c r="AW31" s="68" t="s">
        <v>317</v>
      </c>
      <c r="AX31" s="69" t="s">
        <v>317</v>
      </c>
    </row>
    <row r="32" spans="1:50" s="61" customFormat="1" ht="29" x14ac:dyDescent="0.25">
      <c r="A32" s="104"/>
      <c r="B32" s="104" t="s">
        <v>612</v>
      </c>
      <c r="C32" s="76">
        <v>0</v>
      </c>
      <c r="D32" s="69">
        <v>0</v>
      </c>
      <c r="E32" s="76"/>
      <c r="F32" s="68"/>
      <c r="G32" s="68"/>
      <c r="H32" s="68"/>
      <c r="I32" s="68"/>
      <c r="J32" s="76"/>
      <c r="K32" s="68"/>
      <c r="L32" s="68"/>
      <c r="M32" s="68"/>
      <c r="N32" s="76"/>
      <c r="O32" s="68"/>
      <c r="P32" s="68"/>
      <c r="Q32" s="68" t="s">
        <v>317</v>
      </c>
      <c r="R32" s="76"/>
      <c r="S32" s="68"/>
      <c r="T32" s="68"/>
      <c r="U32" s="68" t="s">
        <v>317</v>
      </c>
      <c r="V32" s="68"/>
      <c r="W32" s="68"/>
      <c r="X32" s="68"/>
      <c r="Y32" s="68"/>
      <c r="Z32" s="68" t="s">
        <v>317</v>
      </c>
      <c r="AA32" s="68"/>
      <c r="AB32" s="68"/>
      <c r="AC32" s="68"/>
      <c r="AD32" s="68" t="s">
        <v>317</v>
      </c>
      <c r="AE32" s="68" t="s">
        <v>317</v>
      </c>
      <c r="AF32" s="68" t="s">
        <v>317</v>
      </c>
      <c r="AG32" s="68" t="s">
        <v>317</v>
      </c>
      <c r="AH32" s="68" t="s">
        <v>317</v>
      </c>
      <c r="AI32" s="76" t="s">
        <v>317</v>
      </c>
      <c r="AJ32" s="68" t="s">
        <v>317</v>
      </c>
      <c r="AK32" s="68" t="s">
        <v>317</v>
      </c>
      <c r="AL32" s="68" t="s">
        <v>317</v>
      </c>
      <c r="AM32" s="68" t="s">
        <v>317</v>
      </c>
      <c r="AN32" s="68" t="s">
        <v>317</v>
      </c>
      <c r="AO32" s="68" t="s">
        <v>317</v>
      </c>
      <c r="AP32" s="68" t="s">
        <v>317</v>
      </c>
      <c r="AQ32" s="68" t="s">
        <v>317</v>
      </c>
      <c r="AR32" s="68" t="s">
        <v>317</v>
      </c>
      <c r="AS32" s="68" t="s">
        <v>317</v>
      </c>
      <c r="AT32" s="76" t="s">
        <v>317</v>
      </c>
      <c r="AU32" s="68" t="s">
        <v>317</v>
      </c>
      <c r="AV32" s="68" t="s">
        <v>317</v>
      </c>
      <c r="AW32" s="68" t="s">
        <v>317</v>
      </c>
      <c r="AX32" s="69" t="s">
        <v>317</v>
      </c>
    </row>
    <row r="33" spans="1:51" s="61" customFormat="1" ht="29" x14ac:dyDescent="0.25">
      <c r="A33" s="104"/>
      <c r="B33" s="104" t="s">
        <v>612</v>
      </c>
      <c r="C33" s="76">
        <v>0</v>
      </c>
      <c r="D33" s="69">
        <v>0</v>
      </c>
      <c r="E33" s="76"/>
      <c r="F33" s="68"/>
      <c r="G33" s="68"/>
      <c r="H33" s="68"/>
      <c r="I33" s="68"/>
      <c r="J33" s="76"/>
      <c r="K33" s="68"/>
      <c r="L33" s="68"/>
      <c r="M33" s="68"/>
      <c r="N33" s="76"/>
      <c r="O33" s="68"/>
      <c r="P33" s="68"/>
      <c r="Q33" s="68" t="s">
        <v>317</v>
      </c>
      <c r="R33" s="76"/>
      <c r="S33" s="68"/>
      <c r="T33" s="68"/>
      <c r="U33" s="68" t="s">
        <v>317</v>
      </c>
      <c r="V33" s="68"/>
      <c r="W33" s="68"/>
      <c r="X33" s="68"/>
      <c r="Y33" s="68"/>
      <c r="Z33" s="68" t="s">
        <v>317</v>
      </c>
      <c r="AA33" s="68"/>
      <c r="AB33" s="68"/>
      <c r="AC33" s="68"/>
      <c r="AD33" s="68" t="s">
        <v>317</v>
      </c>
      <c r="AE33" s="68" t="s">
        <v>317</v>
      </c>
      <c r="AF33" s="68" t="s">
        <v>317</v>
      </c>
      <c r="AG33" s="68" t="s">
        <v>317</v>
      </c>
      <c r="AH33" s="68" t="s">
        <v>317</v>
      </c>
      <c r="AI33" s="76" t="s">
        <v>317</v>
      </c>
      <c r="AJ33" s="68" t="s">
        <v>317</v>
      </c>
      <c r="AK33" s="68" t="s">
        <v>317</v>
      </c>
      <c r="AL33" s="68" t="s">
        <v>317</v>
      </c>
      <c r="AM33" s="68" t="s">
        <v>317</v>
      </c>
      <c r="AN33" s="68" t="s">
        <v>317</v>
      </c>
      <c r="AO33" s="68" t="s">
        <v>317</v>
      </c>
      <c r="AP33" s="68" t="s">
        <v>317</v>
      </c>
      <c r="AQ33" s="68" t="s">
        <v>317</v>
      </c>
      <c r="AR33" s="68" t="s">
        <v>317</v>
      </c>
      <c r="AS33" s="68" t="s">
        <v>317</v>
      </c>
      <c r="AT33" s="76" t="s">
        <v>317</v>
      </c>
      <c r="AU33" s="68" t="s">
        <v>317</v>
      </c>
      <c r="AV33" s="68" t="s">
        <v>317</v>
      </c>
      <c r="AW33" s="68" t="s">
        <v>317</v>
      </c>
      <c r="AX33" s="69" t="s">
        <v>317</v>
      </c>
    </row>
    <row r="34" spans="1:51" s="61" customFormat="1" ht="29" x14ac:dyDescent="0.25">
      <c r="A34" s="104"/>
      <c r="B34" s="104" t="s">
        <v>612</v>
      </c>
      <c r="C34" s="76">
        <v>0</v>
      </c>
      <c r="D34" s="69">
        <v>0</v>
      </c>
      <c r="E34" s="76"/>
      <c r="F34" s="68"/>
      <c r="G34" s="68"/>
      <c r="H34" s="68"/>
      <c r="I34" s="68"/>
      <c r="J34" s="76"/>
      <c r="K34" s="68"/>
      <c r="L34" s="68"/>
      <c r="M34" s="68"/>
      <c r="N34" s="76"/>
      <c r="O34" s="68"/>
      <c r="P34" s="68"/>
      <c r="Q34" s="68" t="s">
        <v>317</v>
      </c>
      <c r="R34" s="76"/>
      <c r="S34" s="68"/>
      <c r="T34" s="68"/>
      <c r="U34" s="68" t="s">
        <v>317</v>
      </c>
      <c r="V34" s="68"/>
      <c r="W34" s="68"/>
      <c r="X34" s="68"/>
      <c r="Y34" s="68"/>
      <c r="Z34" s="68" t="s">
        <v>317</v>
      </c>
      <c r="AA34" s="68"/>
      <c r="AB34" s="68"/>
      <c r="AC34" s="68"/>
      <c r="AD34" s="68" t="s">
        <v>317</v>
      </c>
      <c r="AE34" s="68" t="s">
        <v>317</v>
      </c>
      <c r="AF34" s="68" t="s">
        <v>317</v>
      </c>
      <c r="AG34" s="68" t="s">
        <v>317</v>
      </c>
      <c r="AH34" s="68" t="s">
        <v>317</v>
      </c>
      <c r="AI34" s="76" t="s">
        <v>317</v>
      </c>
      <c r="AJ34" s="68" t="s">
        <v>317</v>
      </c>
      <c r="AK34" s="68" t="s">
        <v>317</v>
      </c>
      <c r="AL34" s="68" t="s">
        <v>317</v>
      </c>
      <c r="AM34" s="68" t="s">
        <v>317</v>
      </c>
      <c r="AN34" s="68" t="s">
        <v>317</v>
      </c>
      <c r="AO34" s="68" t="s">
        <v>317</v>
      </c>
      <c r="AP34" s="68" t="s">
        <v>317</v>
      </c>
      <c r="AQ34" s="68" t="s">
        <v>317</v>
      </c>
      <c r="AR34" s="68" t="s">
        <v>317</v>
      </c>
      <c r="AS34" s="68" t="s">
        <v>317</v>
      </c>
      <c r="AT34" s="76" t="s">
        <v>317</v>
      </c>
      <c r="AU34" s="68" t="s">
        <v>317</v>
      </c>
      <c r="AV34" s="68" t="s">
        <v>317</v>
      </c>
      <c r="AW34" s="68" t="s">
        <v>317</v>
      </c>
      <c r="AX34" s="69" t="s">
        <v>317</v>
      </c>
    </row>
    <row r="35" spans="1:51" s="61" customFormat="1" ht="29" x14ac:dyDescent="0.25">
      <c r="A35" s="104"/>
      <c r="B35" s="104" t="s">
        <v>612</v>
      </c>
      <c r="C35" s="76">
        <v>0</v>
      </c>
      <c r="D35" s="69">
        <v>0</v>
      </c>
      <c r="E35" s="76"/>
      <c r="F35" s="68"/>
      <c r="G35" s="68"/>
      <c r="H35" s="68"/>
      <c r="I35" s="68"/>
      <c r="J35" s="76"/>
      <c r="K35" s="68"/>
      <c r="L35" s="68"/>
      <c r="M35" s="68"/>
      <c r="N35" s="76"/>
      <c r="O35" s="68"/>
      <c r="P35" s="68"/>
      <c r="Q35" s="68" t="s">
        <v>317</v>
      </c>
      <c r="R35" s="76"/>
      <c r="S35" s="68"/>
      <c r="T35" s="68"/>
      <c r="U35" s="68" t="s">
        <v>317</v>
      </c>
      <c r="V35" s="68"/>
      <c r="W35" s="68"/>
      <c r="X35" s="68"/>
      <c r="Y35" s="68"/>
      <c r="Z35" s="68" t="s">
        <v>317</v>
      </c>
      <c r="AA35" s="68"/>
      <c r="AB35" s="68"/>
      <c r="AC35" s="68"/>
      <c r="AD35" s="68" t="s">
        <v>317</v>
      </c>
      <c r="AE35" s="68" t="s">
        <v>317</v>
      </c>
      <c r="AF35" s="68" t="s">
        <v>317</v>
      </c>
      <c r="AG35" s="68" t="s">
        <v>317</v>
      </c>
      <c r="AH35" s="68" t="s">
        <v>317</v>
      </c>
      <c r="AI35" s="76" t="s">
        <v>317</v>
      </c>
      <c r="AJ35" s="68" t="s">
        <v>317</v>
      </c>
      <c r="AK35" s="68" t="s">
        <v>317</v>
      </c>
      <c r="AL35" s="68" t="s">
        <v>317</v>
      </c>
      <c r="AM35" s="68" t="s">
        <v>317</v>
      </c>
      <c r="AN35" s="68" t="s">
        <v>317</v>
      </c>
      <c r="AO35" s="68" t="s">
        <v>317</v>
      </c>
      <c r="AP35" s="68" t="s">
        <v>317</v>
      </c>
      <c r="AQ35" s="68" t="s">
        <v>317</v>
      </c>
      <c r="AR35" s="68" t="s">
        <v>317</v>
      </c>
      <c r="AS35" s="68" t="s">
        <v>317</v>
      </c>
      <c r="AT35" s="76" t="s">
        <v>317</v>
      </c>
      <c r="AU35" s="68" t="s">
        <v>317</v>
      </c>
      <c r="AV35" s="68" t="s">
        <v>317</v>
      </c>
      <c r="AW35" s="68" t="s">
        <v>317</v>
      </c>
      <c r="AX35" s="69" t="s">
        <v>317</v>
      </c>
    </row>
    <row r="36" spans="1:51" s="61" customFormat="1" ht="29" x14ac:dyDescent="0.25">
      <c r="A36" s="104"/>
      <c r="B36" s="104" t="s">
        <v>612</v>
      </c>
      <c r="C36" s="76">
        <v>0</v>
      </c>
      <c r="D36" s="69">
        <v>0</v>
      </c>
      <c r="E36" s="76" t="s">
        <v>317</v>
      </c>
      <c r="F36" s="68" t="s">
        <v>317</v>
      </c>
      <c r="G36" s="68" t="s">
        <v>317</v>
      </c>
      <c r="H36" s="68" t="s">
        <v>317</v>
      </c>
      <c r="I36" s="68" t="s">
        <v>317</v>
      </c>
      <c r="J36" s="76" t="s">
        <v>317</v>
      </c>
      <c r="K36" s="68" t="s">
        <v>317</v>
      </c>
      <c r="L36" s="68" t="s">
        <v>317</v>
      </c>
      <c r="M36" s="68" t="s">
        <v>317</v>
      </c>
      <c r="N36" s="76" t="s">
        <v>317</v>
      </c>
      <c r="O36" s="68" t="s">
        <v>317</v>
      </c>
      <c r="P36" s="68" t="s">
        <v>317</v>
      </c>
      <c r="Q36" s="68" t="s">
        <v>317</v>
      </c>
      <c r="R36" s="76" t="s">
        <v>317</v>
      </c>
      <c r="S36" s="68" t="s">
        <v>317</v>
      </c>
      <c r="T36" s="68" t="s">
        <v>317</v>
      </c>
      <c r="U36" s="68" t="s">
        <v>317</v>
      </c>
      <c r="V36" s="68" t="s">
        <v>317</v>
      </c>
      <c r="W36" s="68" t="s">
        <v>317</v>
      </c>
      <c r="X36" s="68" t="s">
        <v>317</v>
      </c>
      <c r="Y36" s="68" t="s">
        <v>317</v>
      </c>
      <c r="Z36" s="68" t="s">
        <v>317</v>
      </c>
      <c r="AA36" s="68" t="s">
        <v>317</v>
      </c>
      <c r="AB36" s="68" t="s">
        <v>317</v>
      </c>
      <c r="AC36" s="68" t="s">
        <v>317</v>
      </c>
      <c r="AD36" s="68" t="s">
        <v>317</v>
      </c>
      <c r="AE36" s="68" t="s">
        <v>317</v>
      </c>
      <c r="AF36" s="68" t="s">
        <v>317</v>
      </c>
      <c r="AG36" s="68" t="s">
        <v>317</v>
      </c>
      <c r="AH36" s="68" t="s">
        <v>317</v>
      </c>
      <c r="AI36" s="76" t="s">
        <v>317</v>
      </c>
      <c r="AJ36" s="68" t="s">
        <v>317</v>
      </c>
      <c r="AK36" s="68" t="s">
        <v>317</v>
      </c>
      <c r="AL36" s="68" t="s">
        <v>317</v>
      </c>
      <c r="AM36" s="68" t="s">
        <v>317</v>
      </c>
      <c r="AN36" s="68" t="s">
        <v>317</v>
      </c>
      <c r="AO36" s="68" t="s">
        <v>317</v>
      </c>
      <c r="AP36" s="68" t="s">
        <v>317</v>
      </c>
      <c r="AQ36" s="68" t="s">
        <v>317</v>
      </c>
      <c r="AR36" s="68" t="s">
        <v>317</v>
      </c>
      <c r="AS36" s="68" t="s">
        <v>317</v>
      </c>
      <c r="AT36" s="76" t="s">
        <v>317</v>
      </c>
      <c r="AU36" s="68" t="s">
        <v>317</v>
      </c>
      <c r="AV36" s="68" t="s">
        <v>317</v>
      </c>
      <c r="AW36" s="68" t="s">
        <v>317</v>
      </c>
      <c r="AX36" s="69" t="s">
        <v>317</v>
      </c>
      <c r="AY36" s="61" t="s">
        <v>317</v>
      </c>
    </row>
    <row r="37" spans="1:51" s="61" customFormat="1" ht="29" x14ac:dyDescent="0.25">
      <c r="A37" s="104"/>
      <c r="B37" s="104" t="s">
        <v>612</v>
      </c>
      <c r="C37" s="76">
        <v>0</v>
      </c>
      <c r="D37" s="69">
        <v>0</v>
      </c>
      <c r="E37" s="76" t="s">
        <v>317</v>
      </c>
      <c r="F37" s="68" t="s">
        <v>317</v>
      </c>
      <c r="G37" s="68" t="s">
        <v>317</v>
      </c>
      <c r="H37" s="68" t="s">
        <v>317</v>
      </c>
      <c r="I37" s="68" t="s">
        <v>317</v>
      </c>
      <c r="J37" s="76" t="s">
        <v>317</v>
      </c>
      <c r="K37" s="68" t="s">
        <v>317</v>
      </c>
      <c r="L37" s="68" t="s">
        <v>317</v>
      </c>
      <c r="M37" s="68" t="s">
        <v>317</v>
      </c>
      <c r="N37" s="76" t="s">
        <v>317</v>
      </c>
      <c r="O37" s="68" t="s">
        <v>317</v>
      </c>
      <c r="P37" s="68" t="s">
        <v>317</v>
      </c>
      <c r="Q37" s="68" t="s">
        <v>317</v>
      </c>
      <c r="R37" s="76" t="s">
        <v>317</v>
      </c>
      <c r="S37" s="68" t="s">
        <v>317</v>
      </c>
      <c r="T37" s="68" t="s">
        <v>317</v>
      </c>
      <c r="U37" s="68" t="s">
        <v>317</v>
      </c>
      <c r="V37" s="68" t="s">
        <v>317</v>
      </c>
      <c r="W37" s="68" t="s">
        <v>317</v>
      </c>
      <c r="X37" s="68" t="s">
        <v>317</v>
      </c>
      <c r="Y37" s="68" t="s">
        <v>317</v>
      </c>
      <c r="Z37" s="68" t="s">
        <v>317</v>
      </c>
      <c r="AA37" s="68" t="s">
        <v>317</v>
      </c>
      <c r="AB37" s="68" t="s">
        <v>317</v>
      </c>
      <c r="AC37" s="68" t="s">
        <v>317</v>
      </c>
      <c r="AD37" s="68" t="s">
        <v>317</v>
      </c>
      <c r="AE37" s="68" t="s">
        <v>317</v>
      </c>
      <c r="AF37" s="68" t="s">
        <v>317</v>
      </c>
      <c r="AG37" s="68" t="s">
        <v>317</v>
      </c>
      <c r="AH37" s="68" t="s">
        <v>317</v>
      </c>
      <c r="AI37" s="76"/>
      <c r="AJ37" s="68" t="s">
        <v>317</v>
      </c>
      <c r="AK37" s="68" t="s">
        <v>317</v>
      </c>
      <c r="AL37" s="68" t="s">
        <v>317</v>
      </c>
      <c r="AM37" s="68" t="s">
        <v>317</v>
      </c>
      <c r="AN37" s="68" t="s">
        <v>317</v>
      </c>
      <c r="AO37" s="68" t="s">
        <v>317</v>
      </c>
      <c r="AP37" s="68" t="s">
        <v>317</v>
      </c>
      <c r="AQ37" s="68" t="s">
        <v>317</v>
      </c>
      <c r="AR37" s="68" t="s">
        <v>317</v>
      </c>
      <c r="AS37" s="68" t="s">
        <v>317</v>
      </c>
      <c r="AT37" s="76" t="s">
        <v>317</v>
      </c>
      <c r="AU37" s="68" t="s">
        <v>317</v>
      </c>
      <c r="AV37" s="68" t="s">
        <v>317</v>
      </c>
      <c r="AW37" s="68" t="s">
        <v>317</v>
      </c>
      <c r="AX37" s="69" t="s">
        <v>317</v>
      </c>
    </row>
    <row r="38" spans="1:51" s="61" customFormat="1" ht="29" x14ac:dyDescent="0.25">
      <c r="A38" s="104"/>
      <c r="B38" s="104" t="s">
        <v>612</v>
      </c>
      <c r="C38" s="76">
        <v>0</v>
      </c>
      <c r="D38" s="69">
        <v>0</v>
      </c>
      <c r="E38" s="76" t="s">
        <v>317</v>
      </c>
      <c r="F38" s="68" t="s">
        <v>317</v>
      </c>
      <c r="G38" s="68" t="s">
        <v>317</v>
      </c>
      <c r="H38" s="68" t="s">
        <v>317</v>
      </c>
      <c r="I38" s="68" t="s">
        <v>317</v>
      </c>
      <c r="J38" s="76" t="s">
        <v>317</v>
      </c>
      <c r="K38" s="68" t="s">
        <v>317</v>
      </c>
      <c r="L38" s="68" t="s">
        <v>317</v>
      </c>
      <c r="M38" s="68" t="s">
        <v>317</v>
      </c>
      <c r="N38" s="76" t="s">
        <v>317</v>
      </c>
      <c r="O38" s="68" t="s">
        <v>317</v>
      </c>
      <c r="P38" s="68" t="s">
        <v>317</v>
      </c>
      <c r="Q38" s="68" t="s">
        <v>317</v>
      </c>
      <c r="R38" s="76" t="s">
        <v>317</v>
      </c>
      <c r="S38" s="68" t="s">
        <v>317</v>
      </c>
      <c r="T38" s="68" t="s">
        <v>317</v>
      </c>
      <c r="U38" s="68" t="s">
        <v>317</v>
      </c>
      <c r="V38" s="68" t="s">
        <v>317</v>
      </c>
      <c r="W38" s="68" t="s">
        <v>317</v>
      </c>
      <c r="X38" s="68" t="s">
        <v>317</v>
      </c>
      <c r="Y38" s="68" t="s">
        <v>317</v>
      </c>
      <c r="Z38" s="68" t="s">
        <v>317</v>
      </c>
      <c r="AA38" s="68" t="s">
        <v>317</v>
      </c>
      <c r="AB38" s="68" t="s">
        <v>317</v>
      </c>
      <c r="AC38" s="68" t="s">
        <v>317</v>
      </c>
      <c r="AD38" s="68" t="s">
        <v>317</v>
      </c>
      <c r="AE38" s="68" t="s">
        <v>317</v>
      </c>
      <c r="AF38" s="68" t="s">
        <v>317</v>
      </c>
      <c r="AG38" s="68" t="s">
        <v>317</v>
      </c>
      <c r="AH38" s="68" t="s">
        <v>317</v>
      </c>
      <c r="AI38" s="76" t="s">
        <v>317</v>
      </c>
      <c r="AJ38" s="68" t="s">
        <v>317</v>
      </c>
      <c r="AK38" s="68" t="s">
        <v>317</v>
      </c>
      <c r="AL38" s="68" t="s">
        <v>317</v>
      </c>
      <c r="AM38" s="68" t="s">
        <v>317</v>
      </c>
      <c r="AN38" s="68" t="s">
        <v>317</v>
      </c>
      <c r="AO38" s="68" t="s">
        <v>317</v>
      </c>
      <c r="AP38" s="68" t="s">
        <v>317</v>
      </c>
      <c r="AQ38" s="68" t="s">
        <v>317</v>
      </c>
      <c r="AR38" s="68" t="s">
        <v>317</v>
      </c>
      <c r="AS38" s="68" t="s">
        <v>317</v>
      </c>
      <c r="AT38" s="76" t="s">
        <v>317</v>
      </c>
      <c r="AU38" s="68" t="s">
        <v>317</v>
      </c>
      <c r="AV38" s="68" t="s">
        <v>317</v>
      </c>
      <c r="AW38" s="68" t="s">
        <v>317</v>
      </c>
      <c r="AX38" s="69" t="s">
        <v>317</v>
      </c>
    </row>
    <row r="39" spans="1:51" s="61" customFormat="1" ht="29" x14ac:dyDescent="0.25">
      <c r="A39" s="104"/>
      <c r="B39" s="104" t="s">
        <v>612</v>
      </c>
      <c r="C39" s="76">
        <v>0</v>
      </c>
      <c r="D39" s="69">
        <v>0</v>
      </c>
      <c r="E39" s="76" t="s">
        <v>317</v>
      </c>
      <c r="F39" s="68" t="s">
        <v>317</v>
      </c>
      <c r="G39" s="68" t="s">
        <v>317</v>
      </c>
      <c r="H39" s="68" t="s">
        <v>317</v>
      </c>
      <c r="I39" s="68" t="s">
        <v>317</v>
      </c>
      <c r="J39" s="76" t="s">
        <v>317</v>
      </c>
      <c r="K39" s="68" t="s">
        <v>317</v>
      </c>
      <c r="L39" s="68" t="s">
        <v>317</v>
      </c>
      <c r="M39" s="68" t="s">
        <v>317</v>
      </c>
      <c r="N39" s="76" t="s">
        <v>317</v>
      </c>
      <c r="O39" s="68" t="s">
        <v>317</v>
      </c>
      <c r="P39" s="68" t="s">
        <v>317</v>
      </c>
      <c r="Q39" s="68" t="s">
        <v>317</v>
      </c>
      <c r="R39" s="76" t="s">
        <v>317</v>
      </c>
      <c r="S39" s="68" t="s">
        <v>317</v>
      </c>
      <c r="T39" s="68" t="s">
        <v>317</v>
      </c>
      <c r="U39" s="68" t="s">
        <v>317</v>
      </c>
      <c r="V39" s="68" t="s">
        <v>317</v>
      </c>
      <c r="W39" s="68" t="s">
        <v>317</v>
      </c>
      <c r="X39" s="68" t="s">
        <v>317</v>
      </c>
      <c r="Y39" s="68" t="s">
        <v>317</v>
      </c>
      <c r="Z39" s="68" t="s">
        <v>317</v>
      </c>
      <c r="AA39" s="68" t="s">
        <v>317</v>
      </c>
      <c r="AB39" s="68" t="s">
        <v>317</v>
      </c>
      <c r="AC39" s="68" t="s">
        <v>317</v>
      </c>
      <c r="AD39" s="68" t="s">
        <v>317</v>
      </c>
      <c r="AE39" s="68" t="s">
        <v>317</v>
      </c>
      <c r="AF39" s="68" t="s">
        <v>317</v>
      </c>
      <c r="AG39" s="68" t="s">
        <v>317</v>
      </c>
      <c r="AH39" s="68" t="s">
        <v>317</v>
      </c>
      <c r="AI39" s="76" t="s">
        <v>317</v>
      </c>
      <c r="AJ39" s="68" t="s">
        <v>317</v>
      </c>
      <c r="AK39" s="68" t="s">
        <v>317</v>
      </c>
      <c r="AL39" s="68" t="s">
        <v>317</v>
      </c>
      <c r="AM39" s="68" t="s">
        <v>317</v>
      </c>
      <c r="AN39" s="68" t="s">
        <v>317</v>
      </c>
      <c r="AO39" s="68" t="s">
        <v>317</v>
      </c>
      <c r="AP39" s="68" t="s">
        <v>317</v>
      </c>
      <c r="AQ39" s="68" t="s">
        <v>317</v>
      </c>
      <c r="AR39" s="68" t="s">
        <v>317</v>
      </c>
      <c r="AS39" s="68" t="s">
        <v>317</v>
      </c>
      <c r="AT39" s="76" t="s">
        <v>317</v>
      </c>
      <c r="AU39" s="68" t="s">
        <v>317</v>
      </c>
      <c r="AV39" s="68" t="s">
        <v>317</v>
      </c>
      <c r="AW39" s="68" t="s">
        <v>317</v>
      </c>
      <c r="AX39" s="69" t="s">
        <v>317</v>
      </c>
    </row>
    <row r="40" spans="1:51" s="61" customFormat="1" ht="29" x14ac:dyDescent="0.25">
      <c r="A40" s="104"/>
      <c r="B40" s="104" t="s">
        <v>612</v>
      </c>
      <c r="C40" s="76">
        <v>0</v>
      </c>
      <c r="D40" s="69">
        <v>0</v>
      </c>
      <c r="E40" s="76" t="s">
        <v>317</v>
      </c>
      <c r="F40" s="68" t="s">
        <v>317</v>
      </c>
      <c r="G40" s="68" t="s">
        <v>317</v>
      </c>
      <c r="H40" s="68" t="s">
        <v>317</v>
      </c>
      <c r="I40" s="68" t="s">
        <v>317</v>
      </c>
      <c r="J40" s="76" t="s">
        <v>317</v>
      </c>
      <c r="K40" s="68" t="s">
        <v>317</v>
      </c>
      <c r="L40" s="68" t="s">
        <v>317</v>
      </c>
      <c r="M40" s="68" t="s">
        <v>317</v>
      </c>
      <c r="N40" s="76" t="s">
        <v>317</v>
      </c>
      <c r="O40" s="68" t="s">
        <v>317</v>
      </c>
      <c r="P40" s="68" t="s">
        <v>317</v>
      </c>
      <c r="Q40" s="68" t="s">
        <v>317</v>
      </c>
      <c r="R40" s="76" t="s">
        <v>317</v>
      </c>
      <c r="S40" s="68" t="s">
        <v>317</v>
      </c>
      <c r="T40" s="68" t="s">
        <v>317</v>
      </c>
      <c r="U40" s="68" t="s">
        <v>317</v>
      </c>
      <c r="V40" s="68" t="s">
        <v>317</v>
      </c>
      <c r="W40" s="68" t="s">
        <v>317</v>
      </c>
      <c r="X40" s="68" t="s">
        <v>317</v>
      </c>
      <c r="Y40" s="68" t="s">
        <v>317</v>
      </c>
      <c r="Z40" s="68" t="s">
        <v>317</v>
      </c>
      <c r="AA40" s="68" t="s">
        <v>317</v>
      </c>
      <c r="AB40" s="68" t="s">
        <v>317</v>
      </c>
      <c r="AC40" s="68" t="s">
        <v>317</v>
      </c>
      <c r="AD40" s="68" t="s">
        <v>317</v>
      </c>
      <c r="AE40" s="68" t="s">
        <v>317</v>
      </c>
      <c r="AF40" s="68" t="s">
        <v>317</v>
      </c>
      <c r="AG40" s="68" t="s">
        <v>317</v>
      </c>
      <c r="AH40" s="68" t="s">
        <v>317</v>
      </c>
      <c r="AI40" s="76" t="s">
        <v>317</v>
      </c>
      <c r="AJ40" s="68" t="s">
        <v>317</v>
      </c>
      <c r="AK40" s="68" t="s">
        <v>317</v>
      </c>
      <c r="AL40" s="68" t="s">
        <v>317</v>
      </c>
      <c r="AM40" s="68" t="s">
        <v>317</v>
      </c>
      <c r="AN40" s="68" t="s">
        <v>317</v>
      </c>
      <c r="AO40" s="68" t="s">
        <v>317</v>
      </c>
      <c r="AP40" s="68" t="s">
        <v>317</v>
      </c>
      <c r="AQ40" s="68" t="s">
        <v>317</v>
      </c>
      <c r="AR40" s="68" t="s">
        <v>317</v>
      </c>
      <c r="AS40" s="68" t="s">
        <v>317</v>
      </c>
      <c r="AT40" s="76" t="s">
        <v>317</v>
      </c>
      <c r="AU40" s="68" t="s">
        <v>317</v>
      </c>
      <c r="AV40" s="68" t="s">
        <v>317</v>
      </c>
      <c r="AW40" s="68" t="s">
        <v>317</v>
      </c>
      <c r="AX40" s="69" t="s">
        <v>317</v>
      </c>
      <c r="AY40" s="61" t="s">
        <v>317</v>
      </c>
    </row>
  </sheetData>
  <protectedRanges>
    <protectedRange sqref="C28:L28 N28:AX28 C29:AX40 C5:AX27" name="Scoring Area" securityDescriptor="O:WDG:WDD:(A;;CC;;;S-1-5-21-1078081533-963894560-839522115-111956)"/>
  </protectedRanges>
  <mergeCells count="3">
    <mergeCell ref="A1:B1"/>
    <mergeCell ref="A3:A4"/>
    <mergeCell ref="C3:D3"/>
  </mergeCell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2" id="{E41C2527-3C8F-674A-9279-B854C6755924}">
            <x14:iconSet iconSet="3Symbols2" showValue="0" custom="1">
              <x14:cfvo type="percent">
                <xm:f>0</xm:f>
              </x14:cfvo>
              <x14:cfvo type="num">
                <xm:f>0</xm:f>
              </x14:cfvo>
              <x14:cfvo type="num">
                <xm:f>1</xm:f>
              </x14:cfvo>
              <x14:cfIcon iconSet="NoIcons" iconId="0"/>
              <x14:cfIcon iconSet="3Symbols" iconId="0"/>
              <x14:cfIcon iconSet="3Symbols" iconId="2"/>
            </x14:iconSet>
          </x14:cfRule>
          <xm:sqref>C5:D40</xm:sqref>
        </x14:conditionalFormatting>
        <x14:conditionalFormatting xmlns:xm="http://schemas.microsoft.com/office/excel/2006/main">
          <x14:cfRule type="iconSet" priority="3" id="{00668E74-B353-9347-B24E-6FBCFC019DBC}">
            <x14:iconSet iconSet="5Boxes" showValue="0">
              <x14:cfvo type="percent">
                <xm:f>0</xm:f>
              </x14:cfvo>
              <x14:cfvo type="num">
                <xm:f>1</xm:f>
              </x14:cfvo>
              <x14:cfvo type="num">
                <xm:f>2</xm:f>
              </x14:cfvo>
              <x14:cfvo type="num">
                <xm:f>3</xm:f>
              </x14:cfvo>
              <x14:cfvo type="num">
                <xm:f>4</xm:f>
              </x14:cfvo>
            </x14:iconSet>
          </x14:cfRule>
          <xm:sqref>E5:AO40</xm:sqref>
        </x14:conditionalFormatting>
        <x14:conditionalFormatting xmlns:xm="http://schemas.microsoft.com/office/excel/2006/main">
          <x14:cfRule type="iconSet" priority="1" id="{47BB8B90-CDC8-5A42-AF2B-F8A16A9A859A}">
            <x14:iconSet iconSet="5Boxes" showValue="0">
              <x14:cfvo type="percent">
                <xm:f>0</xm:f>
              </x14:cfvo>
              <x14:cfvo type="num">
                <xm:f>1</xm:f>
              </x14:cfvo>
              <x14:cfvo type="num">
                <xm:f>2</xm:f>
              </x14:cfvo>
              <x14:cfvo type="num">
                <xm:f>3</xm:f>
              </x14:cfvo>
              <x14:cfvo type="num">
                <xm:f>4</xm:f>
              </x14:cfvo>
            </x14:iconSet>
          </x14:cfRule>
          <xm:sqref>AP5:AX40</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6"/>
  <dimension ref="A1:F15"/>
  <sheetViews>
    <sheetView showGridLines="0" workbookViewId="0">
      <selection activeCell="B5" sqref="B5:B7"/>
    </sheetView>
  </sheetViews>
  <sheetFormatPr baseColWidth="10" defaultColWidth="8.83203125" defaultRowHeight="15" x14ac:dyDescent="0.2"/>
  <cols>
    <col min="1" max="1" width="10.6640625" customWidth="1"/>
    <col min="2" max="2" width="85.5" customWidth="1"/>
  </cols>
  <sheetData>
    <row r="1" spans="1:6" ht="19" x14ac:dyDescent="0.25">
      <c r="A1" s="2" t="s">
        <v>168</v>
      </c>
      <c r="D1" s="2"/>
      <c r="E1" s="3"/>
      <c r="F1" s="2"/>
    </row>
    <row r="2" spans="1:6" ht="19" x14ac:dyDescent="0.25">
      <c r="A2" s="2" t="s">
        <v>63</v>
      </c>
      <c r="B2" s="11">
        <v>42898</v>
      </c>
      <c r="D2" s="2"/>
      <c r="E2" s="3"/>
      <c r="F2" s="2"/>
    </row>
    <row r="3" spans="1:6" ht="19" x14ac:dyDescent="0.25">
      <c r="A3" s="2" t="s">
        <v>64</v>
      </c>
      <c r="B3" s="12">
        <f ca="1">(B4-B2)/365</f>
        <v>7.4547945205479449</v>
      </c>
      <c r="D3" s="2"/>
      <c r="E3" s="3"/>
      <c r="F3" s="2"/>
    </row>
    <row r="4" spans="1:6" ht="16" thickBot="1" x14ac:dyDescent="0.25">
      <c r="B4" s="10">
        <f ca="1">TODAY()</f>
        <v>45619</v>
      </c>
    </row>
    <row r="5" spans="1:6" x14ac:dyDescent="0.2">
      <c r="A5" s="4" t="s">
        <v>69</v>
      </c>
      <c r="B5" s="7">
        <v>42892</v>
      </c>
    </row>
    <row r="6" spans="1:6" x14ac:dyDescent="0.2">
      <c r="A6" s="5" t="s">
        <v>70</v>
      </c>
      <c r="B6" s="8" t="s">
        <v>169</v>
      </c>
    </row>
    <row r="7" spans="1:6" ht="17" thickBot="1" x14ac:dyDescent="0.25">
      <c r="A7" s="9" t="s">
        <v>67</v>
      </c>
      <c r="B7" s="59" t="s">
        <v>170</v>
      </c>
    </row>
    <row r="8" spans="1:6" ht="16" thickBot="1" x14ac:dyDescent="0.25"/>
    <row r="9" spans="1:6" x14ac:dyDescent="0.2">
      <c r="A9" s="4" t="s">
        <v>69</v>
      </c>
      <c r="B9" s="7"/>
    </row>
    <row r="10" spans="1:6" x14ac:dyDescent="0.2">
      <c r="A10" s="5" t="s">
        <v>70</v>
      </c>
      <c r="B10" s="8"/>
    </row>
    <row r="11" spans="1:6" ht="16" thickBot="1" x14ac:dyDescent="0.25">
      <c r="A11" s="9" t="s">
        <v>67</v>
      </c>
      <c r="B11" s="6"/>
    </row>
    <row r="12" spans="1:6" ht="16" thickBot="1" x14ac:dyDescent="0.25"/>
    <row r="13" spans="1:6" x14ac:dyDescent="0.2">
      <c r="A13" s="4" t="s">
        <v>69</v>
      </c>
      <c r="B13" s="7"/>
    </row>
    <row r="14" spans="1:6" x14ac:dyDescent="0.2">
      <c r="A14" s="5" t="s">
        <v>70</v>
      </c>
      <c r="B14" s="8"/>
    </row>
    <row r="15" spans="1:6" ht="16" thickBot="1" x14ac:dyDescent="0.25">
      <c r="A15" s="9" t="s">
        <v>67</v>
      </c>
      <c r="B15" s="6"/>
    </row>
  </sheetData>
  <pageMargins left="0.75" right="0.75" top="1" bottom="1" header="0.5" footer="0.5"/>
  <pageSetup orientation="portrait" horizontalDpi="0" verticalDpi="0"/>
  <headerFooter>
    <oddFooter>&amp;L&amp;8&amp;P of &amp;N&amp;R &amp;8Created &amp;D</oddFooter>
  </headerFooter>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dimension ref="A1:F31"/>
  <sheetViews>
    <sheetView showGridLines="0" workbookViewId="0">
      <selection activeCell="B3" sqref="B3"/>
    </sheetView>
  </sheetViews>
  <sheetFormatPr baseColWidth="10" defaultColWidth="8.83203125" defaultRowHeight="15" x14ac:dyDescent="0.2"/>
  <cols>
    <col min="1" max="1" width="10.6640625" customWidth="1"/>
    <col min="2" max="2" width="85.5" customWidth="1"/>
  </cols>
  <sheetData>
    <row r="1" spans="1:6" ht="19" x14ac:dyDescent="0.25">
      <c r="A1" s="2" t="s">
        <v>171</v>
      </c>
      <c r="D1" s="2"/>
      <c r="E1" s="3"/>
      <c r="F1" s="2"/>
    </row>
    <row r="2" spans="1:6" ht="19" x14ac:dyDescent="0.25">
      <c r="A2" s="2" t="s">
        <v>63</v>
      </c>
      <c r="B2" s="11">
        <v>42401</v>
      </c>
      <c r="D2" s="2"/>
      <c r="E2" s="3"/>
      <c r="F2" s="2"/>
    </row>
    <row r="3" spans="1:6" ht="19" x14ac:dyDescent="0.25">
      <c r="A3" s="2" t="s">
        <v>64</v>
      </c>
      <c r="B3" s="12">
        <f ca="1">(B4-B2)/365</f>
        <v>8.8164383561643831</v>
      </c>
      <c r="D3" s="2"/>
      <c r="E3" s="3"/>
      <c r="F3" s="2"/>
    </row>
    <row r="4" spans="1:6" ht="16" thickBot="1" x14ac:dyDescent="0.25">
      <c r="B4" s="10">
        <f ca="1">TODAY()</f>
        <v>45619</v>
      </c>
    </row>
    <row r="5" spans="1:6" x14ac:dyDescent="0.2">
      <c r="A5" s="4" t="s">
        <v>172</v>
      </c>
      <c r="B5" s="7"/>
    </row>
    <row r="6" spans="1:6" x14ac:dyDescent="0.2">
      <c r="A6" s="5" t="s">
        <v>70</v>
      </c>
      <c r="B6" s="8" t="s">
        <v>100</v>
      </c>
    </row>
    <row r="7" spans="1:6" ht="33" thickBot="1" x14ac:dyDescent="0.25">
      <c r="A7" s="9" t="s">
        <v>67</v>
      </c>
      <c r="B7" s="6" t="s">
        <v>173</v>
      </c>
    </row>
    <row r="8" spans="1:6" ht="16" thickBot="1" x14ac:dyDescent="0.25"/>
    <row r="9" spans="1:6" x14ac:dyDescent="0.2">
      <c r="A9" s="4" t="s">
        <v>69</v>
      </c>
      <c r="B9" s="7"/>
    </row>
    <row r="10" spans="1:6" x14ac:dyDescent="0.2">
      <c r="A10" s="5" t="s">
        <v>70</v>
      </c>
      <c r="B10" s="8"/>
    </row>
    <row r="11" spans="1:6" ht="16" thickBot="1" x14ac:dyDescent="0.25">
      <c r="A11" s="9" t="s">
        <v>67</v>
      </c>
      <c r="B11" s="6"/>
    </row>
    <row r="12" spans="1:6" ht="16" thickBot="1" x14ac:dyDescent="0.25"/>
    <row r="13" spans="1:6" x14ac:dyDescent="0.2">
      <c r="A13" s="4" t="s">
        <v>69</v>
      </c>
      <c r="B13" s="7"/>
    </row>
    <row r="14" spans="1:6" x14ac:dyDescent="0.2">
      <c r="A14" s="5" t="s">
        <v>70</v>
      </c>
      <c r="B14" s="8"/>
    </row>
    <row r="15" spans="1:6" ht="16" thickBot="1" x14ac:dyDescent="0.25">
      <c r="A15" s="9" t="s">
        <v>67</v>
      </c>
      <c r="B15" s="6"/>
    </row>
    <row r="16" spans="1:6" ht="16" thickBot="1" x14ac:dyDescent="0.25"/>
    <row r="17" spans="1:2" x14ac:dyDescent="0.2">
      <c r="A17" s="4" t="s">
        <v>69</v>
      </c>
      <c r="B17" s="7"/>
    </row>
    <row r="18" spans="1:2" x14ac:dyDescent="0.2">
      <c r="A18" s="5" t="s">
        <v>70</v>
      </c>
      <c r="B18" s="8"/>
    </row>
    <row r="19" spans="1:2" ht="16" thickBot="1" x14ac:dyDescent="0.25">
      <c r="A19" s="9" t="s">
        <v>67</v>
      </c>
      <c r="B19" s="6"/>
    </row>
    <row r="20" spans="1:2" ht="16" thickBot="1" x14ac:dyDescent="0.25"/>
    <row r="21" spans="1:2" x14ac:dyDescent="0.2">
      <c r="A21" s="4" t="s">
        <v>69</v>
      </c>
      <c r="B21" s="7"/>
    </row>
    <row r="22" spans="1:2" x14ac:dyDescent="0.2">
      <c r="A22" s="5" t="s">
        <v>70</v>
      </c>
      <c r="B22" s="8"/>
    </row>
    <row r="23" spans="1:2" ht="16" thickBot="1" x14ac:dyDescent="0.25">
      <c r="A23" s="9" t="s">
        <v>67</v>
      </c>
      <c r="B23" s="6"/>
    </row>
    <row r="24" spans="1:2" ht="16" thickBot="1" x14ac:dyDescent="0.25"/>
    <row r="25" spans="1:2" x14ac:dyDescent="0.2">
      <c r="A25" s="4" t="s">
        <v>69</v>
      </c>
      <c r="B25" s="7"/>
    </row>
    <row r="26" spans="1:2" x14ac:dyDescent="0.2">
      <c r="A26" s="5" t="s">
        <v>70</v>
      </c>
      <c r="B26" s="8"/>
    </row>
    <row r="27" spans="1:2" ht="16" thickBot="1" x14ac:dyDescent="0.25">
      <c r="A27" s="9" t="s">
        <v>67</v>
      </c>
      <c r="B27" s="6"/>
    </row>
    <row r="28" spans="1:2" ht="16" thickBot="1" x14ac:dyDescent="0.25"/>
    <row r="29" spans="1:2" x14ac:dyDescent="0.2">
      <c r="A29" s="4" t="s">
        <v>69</v>
      </c>
      <c r="B29" s="7"/>
    </row>
    <row r="30" spans="1:2" x14ac:dyDescent="0.2">
      <c r="A30" s="5" t="s">
        <v>70</v>
      </c>
      <c r="B30" s="8"/>
    </row>
    <row r="31" spans="1:2" ht="16" thickBot="1" x14ac:dyDescent="0.25">
      <c r="A31" s="9" t="s">
        <v>67</v>
      </c>
      <c r="B31" s="6"/>
    </row>
  </sheetData>
  <pageMargins left="0.75" right="0.75" top="1" bottom="1" header="0.5" footer="0.5"/>
  <pageSetup orientation="portrait" horizontalDpi="0" verticalDpi="0"/>
  <headerFooter>
    <oddFooter>&amp;L&amp;8&amp;P of &amp;N&amp;R &amp;8Created &amp;D</oddFooter>
  </headerFooter>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56"/>
  <sheetViews>
    <sheetView workbookViewId="0">
      <selection activeCell="E16" sqref="E16"/>
    </sheetView>
  </sheetViews>
  <sheetFormatPr baseColWidth="10" defaultColWidth="11.5" defaultRowHeight="15" x14ac:dyDescent="0.2"/>
  <cols>
    <col min="2" max="2" width="85.1640625" customWidth="1"/>
  </cols>
  <sheetData>
    <row r="1" spans="1:2" ht="19" x14ac:dyDescent="0.25">
      <c r="A1" s="2" t="s">
        <v>174</v>
      </c>
    </row>
    <row r="2" spans="1:2" ht="19" x14ac:dyDescent="0.25">
      <c r="A2" s="2" t="s">
        <v>63</v>
      </c>
      <c r="B2" s="11">
        <v>43250</v>
      </c>
    </row>
    <row r="3" spans="1:2" ht="19" x14ac:dyDescent="0.25">
      <c r="A3" s="2" t="s">
        <v>64</v>
      </c>
      <c r="B3" s="12">
        <f ca="1">(B4-B2)/365</f>
        <v>6.4904109589041097</v>
      </c>
    </row>
    <row r="4" spans="1:2" ht="16" thickBot="1" x14ac:dyDescent="0.25">
      <c r="B4" s="10">
        <f ca="1">TODAY()</f>
        <v>45619</v>
      </c>
    </row>
    <row r="5" spans="1:2" x14ac:dyDescent="0.2">
      <c r="A5" s="4" t="s">
        <v>69</v>
      </c>
      <c r="B5" s="7">
        <v>43249</v>
      </c>
    </row>
    <row r="6" spans="1:2" x14ac:dyDescent="0.2">
      <c r="A6" s="5" t="s">
        <v>70</v>
      </c>
      <c r="B6" s="8" t="s">
        <v>83</v>
      </c>
    </row>
    <row r="7" spans="1:2" ht="33" thickBot="1" x14ac:dyDescent="0.25">
      <c r="A7" s="9" t="s">
        <v>67</v>
      </c>
      <c r="B7" s="6" t="s">
        <v>130</v>
      </c>
    </row>
    <row r="8" spans="1:2" ht="16" thickBot="1" x14ac:dyDescent="0.25"/>
    <row r="9" spans="1:2" x14ac:dyDescent="0.2">
      <c r="A9" s="4" t="s">
        <v>69</v>
      </c>
      <c r="B9" s="7">
        <v>43256</v>
      </c>
    </row>
    <row r="10" spans="1:2" x14ac:dyDescent="0.2">
      <c r="A10" s="5" t="s">
        <v>70</v>
      </c>
      <c r="B10" s="8" t="s">
        <v>83</v>
      </c>
    </row>
    <row r="11" spans="1:2" ht="49" thickBot="1" x14ac:dyDescent="0.25">
      <c r="A11" s="9" t="s">
        <v>67</v>
      </c>
      <c r="B11" s="6" t="s">
        <v>175</v>
      </c>
    </row>
    <row r="12" spans="1:2" ht="16" thickBot="1" x14ac:dyDescent="0.25"/>
    <row r="13" spans="1:2" x14ac:dyDescent="0.2">
      <c r="A13" s="4" t="s">
        <v>69</v>
      </c>
      <c r="B13" s="7">
        <v>43361</v>
      </c>
    </row>
    <row r="14" spans="1:2" x14ac:dyDescent="0.2">
      <c r="A14" s="5" t="s">
        <v>70</v>
      </c>
      <c r="B14" s="8" t="s">
        <v>83</v>
      </c>
    </row>
    <row r="15" spans="1:2" ht="97" thickBot="1" x14ac:dyDescent="0.25">
      <c r="A15" s="9" t="s">
        <v>67</v>
      </c>
      <c r="B15" s="6" t="s">
        <v>176</v>
      </c>
    </row>
    <row r="16" spans="1:2" ht="16" thickBot="1" x14ac:dyDescent="0.25"/>
    <row r="17" spans="1:2" x14ac:dyDescent="0.2">
      <c r="A17" s="4" t="s">
        <v>69</v>
      </c>
      <c r="B17" s="7">
        <v>43381</v>
      </c>
    </row>
    <row r="18" spans="1:2" x14ac:dyDescent="0.2">
      <c r="A18" s="5" t="s">
        <v>70</v>
      </c>
      <c r="B18" s="8" t="s">
        <v>177</v>
      </c>
    </row>
    <row r="19" spans="1:2" ht="49" thickBot="1" x14ac:dyDescent="0.25">
      <c r="A19" s="9" t="s">
        <v>67</v>
      </c>
      <c r="B19" s="6" t="s">
        <v>178</v>
      </c>
    </row>
    <row r="20" spans="1:2" ht="16" thickBot="1" x14ac:dyDescent="0.25"/>
    <row r="21" spans="1:2" x14ac:dyDescent="0.2">
      <c r="A21" s="4" t="s">
        <v>69</v>
      </c>
      <c r="B21" s="7">
        <v>43396</v>
      </c>
    </row>
    <row r="22" spans="1:2" x14ac:dyDescent="0.2">
      <c r="A22" s="5" t="s">
        <v>70</v>
      </c>
      <c r="B22" s="8" t="s">
        <v>83</v>
      </c>
    </row>
    <row r="23" spans="1:2" ht="113" thickBot="1" x14ac:dyDescent="0.25">
      <c r="A23" s="9" t="s">
        <v>67</v>
      </c>
      <c r="B23" s="6" t="s">
        <v>179</v>
      </c>
    </row>
    <row r="24" spans="1:2" ht="16" thickBot="1" x14ac:dyDescent="0.25"/>
    <row r="25" spans="1:2" x14ac:dyDescent="0.2">
      <c r="A25" s="4" t="s">
        <v>69</v>
      </c>
      <c r="B25" s="7" t="s">
        <v>180</v>
      </c>
    </row>
    <row r="26" spans="1:2" x14ac:dyDescent="0.2">
      <c r="A26" s="5" t="s">
        <v>70</v>
      </c>
      <c r="B26" s="8" t="s">
        <v>181</v>
      </c>
    </row>
    <row r="27" spans="1:2" ht="81" thickBot="1" x14ac:dyDescent="0.25">
      <c r="A27" s="9" t="s">
        <v>67</v>
      </c>
      <c r="B27" s="6" t="s">
        <v>182</v>
      </c>
    </row>
    <row r="28" spans="1:2" ht="16" thickBot="1" x14ac:dyDescent="0.25"/>
    <row r="29" spans="1:2" x14ac:dyDescent="0.2">
      <c r="A29" s="27" t="s">
        <v>69</v>
      </c>
      <c r="B29" s="24">
        <v>43493</v>
      </c>
    </row>
    <row r="30" spans="1:2" x14ac:dyDescent="0.2">
      <c r="A30" s="28" t="s">
        <v>70</v>
      </c>
      <c r="B30" s="33" t="s">
        <v>60</v>
      </c>
    </row>
    <row r="31" spans="1:2" x14ac:dyDescent="0.2">
      <c r="A31" s="28" t="s">
        <v>87</v>
      </c>
      <c r="B31" s="32" t="s">
        <v>183</v>
      </c>
    </row>
    <row r="32" spans="1:2" ht="81" thickBot="1" x14ac:dyDescent="0.25">
      <c r="A32" s="29" t="s">
        <v>67</v>
      </c>
      <c r="B32" s="26" t="s">
        <v>184</v>
      </c>
    </row>
    <row r="33" spans="1:2" ht="16" thickBot="1" x14ac:dyDescent="0.25"/>
    <row r="34" spans="1:2" x14ac:dyDescent="0.2">
      <c r="A34" s="27" t="s">
        <v>69</v>
      </c>
      <c r="B34" s="24">
        <v>43565</v>
      </c>
    </row>
    <row r="35" spans="1:2" x14ac:dyDescent="0.2">
      <c r="A35" s="28" t="s">
        <v>70</v>
      </c>
      <c r="B35" s="33" t="s">
        <v>83</v>
      </c>
    </row>
    <row r="36" spans="1:2" x14ac:dyDescent="0.2">
      <c r="A36" s="28" t="s">
        <v>87</v>
      </c>
      <c r="B36" s="32" t="s">
        <v>185</v>
      </c>
    </row>
    <row r="37" spans="1:2" ht="97" thickBot="1" x14ac:dyDescent="0.25">
      <c r="A37" s="29" t="s">
        <v>67</v>
      </c>
      <c r="B37" s="26" t="s">
        <v>186</v>
      </c>
    </row>
    <row r="38" spans="1:2" ht="16" thickBot="1" x14ac:dyDescent="0.25"/>
    <row r="39" spans="1:2" x14ac:dyDescent="0.2">
      <c r="A39" s="27" t="s">
        <v>69</v>
      </c>
      <c r="B39" s="24">
        <v>43635</v>
      </c>
    </row>
    <row r="40" spans="1:2" x14ac:dyDescent="0.2">
      <c r="A40" s="28" t="s">
        <v>70</v>
      </c>
      <c r="B40" s="33" t="s">
        <v>57</v>
      </c>
    </row>
    <row r="41" spans="1:2" x14ac:dyDescent="0.2">
      <c r="A41" s="28" t="s">
        <v>87</v>
      </c>
      <c r="B41" s="32" t="s">
        <v>187</v>
      </c>
    </row>
    <row r="42" spans="1:2" ht="33" thickBot="1" x14ac:dyDescent="0.25">
      <c r="A42" s="29" t="s">
        <v>67</v>
      </c>
      <c r="B42" s="26" t="s">
        <v>188</v>
      </c>
    </row>
    <row r="43" spans="1:2" ht="16" thickBot="1" x14ac:dyDescent="0.25"/>
    <row r="44" spans="1:2" x14ac:dyDescent="0.2">
      <c r="A44" s="27" t="s">
        <v>69</v>
      </c>
      <c r="B44" s="24">
        <v>43682</v>
      </c>
    </row>
    <row r="45" spans="1:2" x14ac:dyDescent="0.2">
      <c r="A45" s="28" t="s">
        <v>70</v>
      </c>
      <c r="B45" s="33" t="s">
        <v>189</v>
      </c>
    </row>
    <row r="46" spans="1:2" x14ac:dyDescent="0.2">
      <c r="A46" s="28" t="s">
        <v>87</v>
      </c>
      <c r="B46" s="32" t="s">
        <v>190</v>
      </c>
    </row>
    <row r="47" spans="1:2" ht="17" thickBot="1" x14ac:dyDescent="0.25">
      <c r="A47" s="29" t="s">
        <v>67</v>
      </c>
      <c r="B47" s="26" t="s">
        <v>191</v>
      </c>
    </row>
    <row r="48" spans="1:2" ht="16" thickBot="1" x14ac:dyDescent="0.25"/>
    <row r="49" spans="1:2" x14ac:dyDescent="0.2">
      <c r="A49" s="27" t="s">
        <v>69</v>
      </c>
      <c r="B49" s="24">
        <v>43745</v>
      </c>
    </row>
    <row r="50" spans="1:2" x14ac:dyDescent="0.2">
      <c r="A50" s="28" t="s">
        <v>70</v>
      </c>
      <c r="B50" s="33" t="s">
        <v>192</v>
      </c>
    </row>
    <row r="51" spans="1:2" ht="241" thickBot="1" x14ac:dyDescent="0.25">
      <c r="A51" s="29" t="s">
        <v>67</v>
      </c>
      <c r="B51" s="26" t="s">
        <v>193</v>
      </c>
    </row>
    <row r="52" spans="1:2" ht="16" thickBot="1" x14ac:dyDescent="0.25"/>
    <row r="53" spans="1:2" x14ac:dyDescent="0.2">
      <c r="A53" s="27" t="s">
        <v>69</v>
      </c>
      <c r="B53" s="24">
        <v>43786</v>
      </c>
    </row>
    <row r="54" spans="1:2" x14ac:dyDescent="0.2">
      <c r="A54" s="28" t="s">
        <v>70</v>
      </c>
      <c r="B54" s="33"/>
    </row>
    <row r="55" spans="1:2" x14ac:dyDescent="0.2">
      <c r="A55" s="28" t="s">
        <v>87</v>
      </c>
      <c r="B55" s="25"/>
    </row>
    <row r="56" spans="1:2" ht="16" thickBot="1" x14ac:dyDescent="0.25">
      <c r="A56" s="29" t="s">
        <v>67</v>
      </c>
      <c r="B56" s="26"/>
    </row>
  </sheetData>
  <hyperlinks>
    <hyperlink ref="B36" r:id="rId1" xr:uid="{00000000-0004-0000-1900-000000000000}"/>
    <hyperlink ref="B31" r:id="rId2" xr:uid="{00000000-0004-0000-1900-000001000000}"/>
    <hyperlink ref="B41" r:id="rId3" xr:uid="{00000000-0004-0000-1900-000002000000}"/>
    <hyperlink ref="B46" r:id="rId4" xr:uid="{00000000-0004-0000-1900-000003000000}"/>
  </hyperlink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36"/>
  <sheetViews>
    <sheetView workbookViewId="0">
      <selection activeCell="B2" sqref="B2"/>
    </sheetView>
  </sheetViews>
  <sheetFormatPr baseColWidth="10" defaultColWidth="11.5" defaultRowHeight="15" x14ac:dyDescent="0.2"/>
  <cols>
    <col min="2" max="2" width="85.1640625" customWidth="1"/>
  </cols>
  <sheetData>
    <row r="1" spans="1:2" ht="19" x14ac:dyDescent="0.25">
      <c r="A1" s="2" t="s">
        <v>194</v>
      </c>
    </row>
    <row r="2" spans="1:2" ht="19" x14ac:dyDescent="0.25">
      <c r="A2" s="2" t="s">
        <v>63</v>
      </c>
      <c r="B2" s="11">
        <v>43374</v>
      </c>
    </row>
    <row r="3" spans="1:2" ht="19" x14ac:dyDescent="0.25">
      <c r="A3" s="2" t="s">
        <v>64</v>
      </c>
      <c r="B3" s="12">
        <f ca="1">(B4-B2)/365</f>
        <v>6.1506849315068495</v>
      </c>
    </row>
    <row r="4" spans="1:2" ht="16" thickBot="1" x14ac:dyDescent="0.25">
      <c r="B4" s="10">
        <f ca="1">TODAY()</f>
        <v>45619</v>
      </c>
    </row>
    <row r="5" spans="1:2" x14ac:dyDescent="0.2">
      <c r="A5" s="4" t="s">
        <v>69</v>
      </c>
      <c r="B5" s="7">
        <v>43374</v>
      </c>
    </row>
    <row r="6" spans="1:2" x14ac:dyDescent="0.2">
      <c r="A6" s="5" t="s">
        <v>70</v>
      </c>
      <c r="B6" s="8" t="s">
        <v>83</v>
      </c>
    </row>
    <row r="7" spans="1:2" ht="33" thickBot="1" x14ac:dyDescent="0.25">
      <c r="A7" s="9" t="s">
        <v>67</v>
      </c>
      <c r="B7" s="6" t="s">
        <v>130</v>
      </c>
    </row>
    <row r="8" spans="1:2" ht="16" thickBot="1" x14ac:dyDescent="0.25"/>
    <row r="9" spans="1:2" x14ac:dyDescent="0.2">
      <c r="A9" s="4" t="s">
        <v>69</v>
      </c>
      <c r="B9" s="7">
        <v>43381</v>
      </c>
    </row>
    <row r="10" spans="1:2" x14ac:dyDescent="0.2">
      <c r="A10" s="5" t="s">
        <v>70</v>
      </c>
      <c r="B10" s="8" t="s">
        <v>177</v>
      </c>
    </row>
    <row r="11" spans="1:2" ht="49" thickBot="1" x14ac:dyDescent="0.25">
      <c r="A11" s="9" t="s">
        <v>67</v>
      </c>
      <c r="B11" s="6" t="s">
        <v>178</v>
      </c>
    </row>
    <row r="12" spans="1:2" ht="16" thickBot="1" x14ac:dyDescent="0.25"/>
    <row r="13" spans="1:2" x14ac:dyDescent="0.2">
      <c r="A13" s="27" t="s">
        <v>69</v>
      </c>
      <c r="B13" s="24">
        <v>43560</v>
      </c>
    </row>
    <row r="14" spans="1:2" x14ac:dyDescent="0.2">
      <c r="A14" s="28" t="s">
        <v>70</v>
      </c>
      <c r="B14" s="33" t="s">
        <v>83</v>
      </c>
    </row>
    <row r="15" spans="1:2" ht="97" thickBot="1" x14ac:dyDescent="0.25">
      <c r="A15" s="29" t="s">
        <v>67</v>
      </c>
      <c r="B15" s="26" t="s">
        <v>195</v>
      </c>
    </row>
    <row r="16" spans="1:2" ht="16" thickBot="1" x14ac:dyDescent="0.25"/>
    <row r="17" spans="1:2" x14ac:dyDescent="0.2">
      <c r="A17" s="27" t="s">
        <v>69</v>
      </c>
      <c r="B17" s="24">
        <v>43599</v>
      </c>
    </row>
    <row r="18" spans="1:2" x14ac:dyDescent="0.2">
      <c r="A18" s="28" t="s">
        <v>70</v>
      </c>
      <c r="B18" s="33" t="s">
        <v>196</v>
      </c>
    </row>
    <row r="19" spans="1:2" ht="97" thickBot="1" x14ac:dyDescent="0.25">
      <c r="A19" s="29" t="s">
        <v>67</v>
      </c>
      <c r="B19" s="26" t="s">
        <v>197</v>
      </c>
    </row>
    <row r="20" spans="1:2" ht="16" thickBot="1" x14ac:dyDescent="0.25"/>
    <row r="21" spans="1:2" x14ac:dyDescent="0.2">
      <c r="A21" s="27" t="s">
        <v>69</v>
      </c>
      <c r="B21" s="24">
        <v>43636</v>
      </c>
    </row>
    <row r="22" spans="1:2" x14ac:dyDescent="0.2">
      <c r="A22" s="28" t="s">
        <v>70</v>
      </c>
      <c r="B22" s="33" t="s">
        <v>60</v>
      </c>
    </row>
    <row r="23" spans="1:2" ht="49" thickBot="1" x14ac:dyDescent="0.25">
      <c r="A23" s="29" t="s">
        <v>67</v>
      </c>
      <c r="B23" s="26" t="s">
        <v>198</v>
      </c>
    </row>
    <row r="24" spans="1:2" ht="16" thickBot="1" x14ac:dyDescent="0.25"/>
    <row r="25" spans="1:2" x14ac:dyDescent="0.2">
      <c r="A25" s="27" t="s">
        <v>69</v>
      </c>
      <c r="B25" s="24">
        <v>43846</v>
      </c>
    </row>
    <row r="26" spans="1:2" x14ac:dyDescent="0.2">
      <c r="A26" s="28" t="s">
        <v>70</v>
      </c>
      <c r="B26" s="33" t="s">
        <v>60</v>
      </c>
    </row>
    <row r="27" spans="1:2" ht="81" thickBot="1" x14ac:dyDescent="0.25">
      <c r="A27" s="29" t="s">
        <v>67</v>
      </c>
      <c r="B27" s="26" t="s">
        <v>199</v>
      </c>
    </row>
    <row r="28" spans="1:2" ht="16" thickBot="1" x14ac:dyDescent="0.25"/>
    <row r="29" spans="1:2" x14ac:dyDescent="0.2">
      <c r="A29" s="27" t="s">
        <v>69</v>
      </c>
      <c r="B29" s="24">
        <v>44092</v>
      </c>
    </row>
    <row r="30" spans="1:2" x14ac:dyDescent="0.2">
      <c r="A30" s="28" t="s">
        <v>70</v>
      </c>
      <c r="B30" s="33" t="s">
        <v>83</v>
      </c>
    </row>
    <row r="31" spans="1:2" ht="81" thickBot="1" x14ac:dyDescent="0.25">
      <c r="A31" s="29" t="s">
        <v>67</v>
      </c>
      <c r="B31" s="26" t="s">
        <v>200</v>
      </c>
    </row>
    <row r="32" spans="1:2" ht="16" thickBot="1" x14ac:dyDescent="0.25"/>
    <row r="33" spans="1:2" x14ac:dyDescent="0.2">
      <c r="A33" s="27" t="s">
        <v>69</v>
      </c>
      <c r="B33" s="24"/>
    </row>
    <row r="34" spans="1:2" x14ac:dyDescent="0.2">
      <c r="A34" s="28" t="s">
        <v>70</v>
      </c>
      <c r="B34" s="33"/>
    </row>
    <row r="35" spans="1:2" x14ac:dyDescent="0.2">
      <c r="A35" s="28" t="s">
        <v>87</v>
      </c>
      <c r="B35" s="25"/>
    </row>
    <row r="36" spans="1:2" ht="16" thickBot="1" x14ac:dyDescent="0.25">
      <c r="A36" s="29" t="s">
        <v>67</v>
      </c>
      <c r="B36" s="26"/>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9"/>
  <dimension ref="A1:F16"/>
  <sheetViews>
    <sheetView workbookViewId="0">
      <selection activeCell="L29" sqref="L29"/>
    </sheetView>
  </sheetViews>
  <sheetFormatPr baseColWidth="10" defaultColWidth="8.83203125" defaultRowHeight="15" x14ac:dyDescent="0.2"/>
  <cols>
    <col min="1" max="1" width="10.6640625" customWidth="1"/>
    <col min="2" max="2" width="85.5" customWidth="1"/>
  </cols>
  <sheetData>
    <row r="1" spans="1:6" ht="19" x14ac:dyDescent="0.25">
      <c r="A1" s="2" t="s">
        <v>201</v>
      </c>
      <c r="D1" s="2"/>
      <c r="E1" s="3"/>
      <c r="F1" s="2"/>
    </row>
    <row r="2" spans="1:6" ht="19" x14ac:dyDescent="0.25">
      <c r="A2" s="2" t="s">
        <v>63</v>
      </c>
      <c r="B2" s="11">
        <v>43066</v>
      </c>
      <c r="D2" s="2"/>
      <c r="E2" s="3"/>
      <c r="F2" s="2"/>
    </row>
    <row r="3" spans="1:6" ht="19" x14ac:dyDescent="0.25">
      <c r="A3" s="2" t="s">
        <v>64</v>
      </c>
      <c r="B3" s="12">
        <f ca="1">(B4-B2)/365</f>
        <v>6.9945205479452053</v>
      </c>
      <c r="D3" s="2"/>
      <c r="E3" s="3"/>
      <c r="F3" s="2"/>
    </row>
    <row r="4" spans="1:6" ht="16" thickBot="1" x14ac:dyDescent="0.25">
      <c r="B4" s="10">
        <f ca="1">TODAY()</f>
        <v>45619</v>
      </c>
    </row>
    <row r="5" spans="1:6" x14ac:dyDescent="0.2">
      <c r="A5" s="4" t="s">
        <v>69</v>
      </c>
      <c r="B5" s="7">
        <v>43103</v>
      </c>
    </row>
    <row r="6" spans="1:6" x14ac:dyDescent="0.2">
      <c r="A6" s="5" t="s">
        <v>70</v>
      </c>
      <c r="B6" s="8" t="s">
        <v>94</v>
      </c>
    </row>
    <row r="7" spans="1:6" ht="49" thickBot="1" x14ac:dyDescent="0.25">
      <c r="A7" s="9" t="s">
        <v>67</v>
      </c>
      <c r="B7" s="6" t="s">
        <v>95</v>
      </c>
    </row>
    <row r="8" spans="1:6" ht="16" thickBot="1" x14ac:dyDescent="0.25"/>
    <row r="9" spans="1:6" x14ac:dyDescent="0.2">
      <c r="A9" s="4" t="s">
        <v>69</v>
      </c>
      <c r="B9" s="7">
        <v>43166</v>
      </c>
    </row>
    <row r="10" spans="1:6" x14ac:dyDescent="0.2">
      <c r="A10" s="5" t="s">
        <v>70</v>
      </c>
      <c r="B10" s="8" t="s">
        <v>94</v>
      </c>
    </row>
    <row r="11" spans="1:6" ht="33" thickBot="1" x14ac:dyDescent="0.25">
      <c r="A11" s="9" t="s">
        <v>67</v>
      </c>
      <c r="B11" s="6" t="s">
        <v>96</v>
      </c>
    </row>
    <row r="12" spans="1:6" ht="16" thickBot="1" x14ac:dyDescent="0.25"/>
    <row r="13" spans="1:6" x14ac:dyDescent="0.2">
      <c r="A13" s="27" t="s">
        <v>69</v>
      </c>
      <c r="B13" s="24">
        <v>44082</v>
      </c>
    </row>
    <row r="14" spans="1:6" x14ac:dyDescent="0.2">
      <c r="A14" s="28" t="s">
        <v>70</v>
      </c>
      <c r="B14" s="33" t="s">
        <v>202</v>
      </c>
    </row>
    <row r="15" spans="1:6" x14ac:dyDescent="0.2">
      <c r="A15" s="28" t="s">
        <v>87</v>
      </c>
      <c r="B15" s="32" t="s">
        <v>203</v>
      </c>
    </row>
    <row r="16" spans="1:6" ht="33" thickBot="1" x14ac:dyDescent="0.25">
      <c r="A16" s="29" t="s">
        <v>67</v>
      </c>
      <c r="B16" s="26" t="s">
        <v>204</v>
      </c>
    </row>
  </sheetData>
  <hyperlinks>
    <hyperlink ref="B15" r:id="rId1" xr:uid="{5108C670-A26A-5047-86F8-16393C87C152}"/>
  </hyperlinks>
  <pageMargins left="0.75" right="0.75" top="1" bottom="1" header="0.5" footer="0.5"/>
  <pageSetup orientation="portrait" horizontalDpi="4294967292" verticalDpi="4294967292"/>
  <headerFooter>
    <oddFooter>&amp;L&amp;8&amp;P of &amp;N&amp;R &amp;8Created &amp;D</oddFooter>
  </headerFooter>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24"/>
  <sheetViews>
    <sheetView workbookViewId="0">
      <selection activeCell="B24" sqref="B24"/>
    </sheetView>
  </sheetViews>
  <sheetFormatPr baseColWidth="10" defaultColWidth="11.5" defaultRowHeight="15" x14ac:dyDescent="0.2"/>
  <cols>
    <col min="2" max="2" width="85.1640625" customWidth="1"/>
  </cols>
  <sheetData>
    <row r="1" spans="1:2" ht="19" x14ac:dyDescent="0.25">
      <c r="A1" s="2" t="s">
        <v>205</v>
      </c>
    </row>
    <row r="2" spans="1:2" ht="19" x14ac:dyDescent="0.25">
      <c r="A2" s="2" t="s">
        <v>63</v>
      </c>
      <c r="B2" s="11">
        <v>43231</v>
      </c>
    </row>
    <row r="3" spans="1:2" ht="19" x14ac:dyDescent="0.25">
      <c r="A3" s="2" t="s">
        <v>64</v>
      </c>
      <c r="B3" s="12">
        <f ca="1">(B4-B2)/365</f>
        <v>6.5424657534246577</v>
      </c>
    </row>
    <row r="4" spans="1:2" ht="16" thickBot="1" x14ac:dyDescent="0.25">
      <c r="B4" s="10">
        <f ca="1">TODAY()</f>
        <v>45619</v>
      </c>
    </row>
    <row r="5" spans="1:2" x14ac:dyDescent="0.2">
      <c r="A5" s="4" t="s">
        <v>69</v>
      </c>
      <c r="B5" s="7">
        <v>43234</v>
      </c>
    </row>
    <row r="6" spans="1:2" x14ac:dyDescent="0.2">
      <c r="A6" s="5" t="s">
        <v>70</v>
      </c>
      <c r="B6" s="8" t="s">
        <v>83</v>
      </c>
    </row>
    <row r="7" spans="1:2" ht="33" thickBot="1" x14ac:dyDescent="0.25">
      <c r="A7" s="9" t="s">
        <v>67</v>
      </c>
      <c r="B7" s="6" t="s">
        <v>130</v>
      </c>
    </row>
    <row r="8" spans="1:2" ht="16" thickBot="1" x14ac:dyDescent="0.25"/>
    <row r="9" spans="1:2" x14ac:dyDescent="0.2">
      <c r="A9" s="4" t="s">
        <v>69</v>
      </c>
      <c r="B9" s="7">
        <v>43262</v>
      </c>
    </row>
    <row r="10" spans="1:2" x14ac:dyDescent="0.2">
      <c r="A10" s="5" t="s">
        <v>70</v>
      </c>
      <c r="B10" s="8" t="s">
        <v>61</v>
      </c>
    </row>
    <row r="11" spans="1:2" ht="65" thickBot="1" x14ac:dyDescent="0.25">
      <c r="A11" s="9" t="s">
        <v>67</v>
      </c>
      <c r="B11" s="6" t="s">
        <v>206</v>
      </c>
    </row>
    <row r="12" spans="1:2" ht="16" thickBot="1" x14ac:dyDescent="0.25"/>
    <row r="13" spans="1:2" x14ac:dyDescent="0.2">
      <c r="A13" s="4" t="s">
        <v>69</v>
      </c>
      <c r="B13" s="7">
        <v>43334</v>
      </c>
    </row>
    <row r="14" spans="1:2" x14ac:dyDescent="0.2">
      <c r="A14" s="5" t="s">
        <v>70</v>
      </c>
      <c r="B14" s="8" t="s">
        <v>83</v>
      </c>
    </row>
    <row r="15" spans="1:2" ht="49" thickBot="1" x14ac:dyDescent="0.25">
      <c r="A15" s="9" t="s">
        <v>67</v>
      </c>
      <c r="B15" s="6" t="s">
        <v>207</v>
      </c>
    </row>
    <row r="16" spans="1:2" ht="16" thickBot="1" x14ac:dyDescent="0.25"/>
    <row r="17" spans="1:2" x14ac:dyDescent="0.2">
      <c r="A17" s="27" t="s">
        <v>69</v>
      </c>
      <c r="B17" s="24">
        <v>44032</v>
      </c>
    </row>
    <row r="18" spans="1:2" x14ac:dyDescent="0.2">
      <c r="A18" s="28" t="s">
        <v>70</v>
      </c>
      <c r="B18" s="33" t="s">
        <v>60</v>
      </c>
    </row>
    <row r="19" spans="1:2" ht="81" thickBot="1" x14ac:dyDescent="0.25">
      <c r="A19" s="29" t="s">
        <v>67</v>
      </c>
      <c r="B19" s="26" t="s">
        <v>208</v>
      </c>
    </row>
    <row r="20" spans="1:2" ht="16" thickBot="1" x14ac:dyDescent="0.25"/>
    <row r="21" spans="1:2" x14ac:dyDescent="0.2">
      <c r="A21" s="27" t="s">
        <v>69</v>
      </c>
      <c r="B21" s="24"/>
    </row>
    <row r="22" spans="1:2" x14ac:dyDescent="0.2">
      <c r="A22" s="28" t="s">
        <v>70</v>
      </c>
      <c r="B22" s="33"/>
    </row>
    <row r="23" spans="1:2" x14ac:dyDescent="0.2">
      <c r="A23" s="28" t="s">
        <v>87</v>
      </c>
      <c r="B23" s="25"/>
    </row>
    <row r="24" spans="1:2" ht="16" thickBot="1" x14ac:dyDescent="0.25">
      <c r="A24" s="29" t="s">
        <v>67</v>
      </c>
      <c r="B24" s="26"/>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31"/>
  <sheetViews>
    <sheetView workbookViewId="0">
      <selection activeCell="B3" sqref="B3"/>
    </sheetView>
  </sheetViews>
  <sheetFormatPr baseColWidth="10" defaultColWidth="11.5" defaultRowHeight="15" x14ac:dyDescent="0.2"/>
  <cols>
    <col min="2" max="2" width="85.1640625" customWidth="1"/>
  </cols>
  <sheetData>
    <row r="1" spans="1:2" ht="19" x14ac:dyDescent="0.25">
      <c r="A1" s="2" t="s">
        <v>209</v>
      </c>
    </row>
    <row r="2" spans="1:2" ht="19" x14ac:dyDescent="0.25">
      <c r="A2" s="2" t="s">
        <v>63</v>
      </c>
      <c r="B2" s="11">
        <v>43276</v>
      </c>
    </row>
    <row r="3" spans="1:2" ht="19" x14ac:dyDescent="0.25">
      <c r="A3" s="2" t="s">
        <v>64</v>
      </c>
      <c r="B3" s="12">
        <f ca="1">(B4-B2)/365</f>
        <v>6.419178082191781</v>
      </c>
    </row>
    <row r="4" spans="1:2" ht="16" thickBot="1" x14ac:dyDescent="0.25">
      <c r="B4" s="10">
        <f ca="1">TODAY()</f>
        <v>45619</v>
      </c>
    </row>
    <row r="5" spans="1:2" x14ac:dyDescent="0.2">
      <c r="A5" s="4" t="s">
        <v>69</v>
      </c>
      <c r="B5" s="7">
        <v>43269</v>
      </c>
    </row>
    <row r="6" spans="1:2" x14ac:dyDescent="0.2">
      <c r="A6" s="5" t="s">
        <v>70</v>
      </c>
      <c r="B6" s="8" t="s">
        <v>83</v>
      </c>
    </row>
    <row r="7" spans="1:2" ht="33" thickBot="1" x14ac:dyDescent="0.25">
      <c r="A7" s="9" t="s">
        <v>67</v>
      </c>
      <c r="B7" s="6" t="s">
        <v>210</v>
      </c>
    </row>
    <row r="8" spans="1:2" ht="16" thickBot="1" x14ac:dyDescent="0.25"/>
    <row r="9" spans="1:2" x14ac:dyDescent="0.2">
      <c r="A9" s="4" t="s">
        <v>69</v>
      </c>
      <c r="B9" s="7">
        <v>43327</v>
      </c>
    </row>
    <row r="10" spans="1:2" x14ac:dyDescent="0.2">
      <c r="A10" s="5" t="s">
        <v>70</v>
      </c>
      <c r="B10" s="8" t="s">
        <v>83</v>
      </c>
    </row>
    <row r="11" spans="1:2" ht="62" customHeight="1" thickBot="1" x14ac:dyDescent="0.25">
      <c r="A11" s="9" t="s">
        <v>67</v>
      </c>
      <c r="B11" s="6" t="s">
        <v>211</v>
      </c>
    </row>
    <row r="12" spans="1:2" ht="16" thickBot="1" x14ac:dyDescent="0.25"/>
    <row r="13" spans="1:2" x14ac:dyDescent="0.2">
      <c r="A13" s="4" t="s">
        <v>69</v>
      </c>
      <c r="B13" s="7">
        <v>43340</v>
      </c>
    </row>
    <row r="14" spans="1:2" x14ac:dyDescent="0.2">
      <c r="A14" s="5" t="s">
        <v>70</v>
      </c>
      <c r="B14" s="8" t="s">
        <v>83</v>
      </c>
    </row>
    <row r="15" spans="1:2" ht="65" thickBot="1" x14ac:dyDescent="0.25">
      <c r="A15" s="9" t="s">
        <v>67</v>
      </c>
      <c r="B15" s="6" t="s">
        <v>212</v>
      </c>
    </row>
    <row r="16" spans="1:2" ht="16" thickBot="1" x14ac:dyDescent="0.25"/>
    <row r="17" spans="1:2" x14ac:dyDescent="0.2">
      <c r="A17" s="4" t="s">
        <v>69</v>
      </c>
      <c r="B17" s="7"/>
    </row>
    <row r="18" spans="1:2" x14ac:dyDescent="0.2">
      <c r="A18" s="5" t="s">
        <v>70</v>
      </c>
      <c r="B18" s="8"/>
    </row>
    <row r="19" spans="1:2" ht="16" thickBot="1" x14ac:dyDescent="0.25">
      <c r="A19" s="9" t="s">
        <v>67</v>
      </c>
      <c r="B19" s="6"/>
    </row>
    <row r="20" spans="1:2" ht="16" thickBot="1" x14ac:dyDescent="0.25"/>
    <row r="21" spans="1:2" x14ac:dyDescent="0.2">
      <c r="A21" s="4" t="s">
        <v>69</v>
      </c>
      <c r="B21" s="7"/>
    </row>
    <row r="22" spans="1:2" x14ac:dyDescent="0.2">
      <c r="A22" s="5" t="s">
        <v>70</v>
      </c>
      <c r="B22" s="8"/>
    </row>
    <row r="23" spans="1:2" ht="16" thickBot="1" x14ac:dyDescent="0.25">
      <c r="A23" s="9" t="s">
        <v>67</v>
      </c>
      <c r="B23" s="6"/>
    </row>
    <row r="24" spans="1:2" ht="16" thickBot="1" x14ac:dyDescent="0.25"/>
    <row r="25" spans="1:2" x14ac:dyDescent="0.2">
      <c r="A25" s="4" t="s">
        <v>69</v>
      </c>
      <c r="B25" s="7"/>
    </row>
    <row r="26" spans="1:2" x14ac:dyDescent="0.2">
      <c r="A26" s="5" t="s">
        <v>70</v>
      </c>
      <c r="B26" s="8"/>
    </row>
    <row r="27" spans="1:2" ht="16" thickBot="1" x14ac:dyDescent="0.25">
      <c r="A27" s="9" t="s">
        <v>67</v>
      </c>
      <c r="B27" s="6"/>
    </row>
    <row r="28" spans="1:2" ht="16" thickBot="1" x14ac:dyDescent="0.25"/>
    <row r="29" spans="1:2" x14ac:dyDescent="0.2">
      <c r="A29" s="4" t="s">
        <v>69</v>
      </c>
      <c r="B29" s="7"/>
    </row>
    <row r="30" spans="1:2" x14ac:dyDescent="0.2">
      <c r="A30" s="5" t="s">
        <v>70</v>
      </c>
      <c r="B30" s="8"/>
    </row>
    <row r="31" spans="1:2" ht="16" thickBot="1" x14ac:dyDescent="0.25">
      <c r="A31" s="9" t="s">
        <v>67</v>
      </c>
      <c r="B31" s="6"/>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1"/>
  <dimension ref="A1:F31"/>
  <sheetViews>
    <sheetView showGridLines="0" topLeftCell="A4" workbookViewId="0">
      <selection activeCell="B15" sqref="B15"/>
    </sheetView>
  </sheetViews>
  <sheetFormatPr baseColWidth="10" defaultColWidth="8.83203125" defaultRowHeight="15" x14ac:dyDescent="0.2"/>
  <cols>
    <col min="1" max="1" width="10.6640625" customWidth="1"/>
    <col min="2" max="2" width="85.5" customWidth="1"/>
  </cols>
  <sheetData>
    <row r="1" spans="1:6" ht="19" x14ac:dyDescent="0.25">
      <c r="A1" s="2" t="s">
        <v>213</v>
      </c>
      <c r="D1" s="2"/>
      <c r="E1" s="3"/>
      <c r="F1" s="2"/>
    </row>
    <row r="2" spans="1:6" ht="19" x14ac:dyDescent="0.25">
      <c r="A2" s="2" t="s">
        <v>63</v>
      </c>
      <c r="B2" s="11">
        <v>41397</v>
      </c>
      <c r="D2" s="2"/>
      <c r="E2" s="3"/>
      <c r="F2" s="2"/>
    </row>
    <row r="3" spans="1:6" ht="19" x14ac:dyDescent="0.25">
      <c r="A3" s="2" t="s">
        <v>64</v>
      </c>
      <c r="B3" s="12">
        <f ca="1">(B4-B2)/365</f>
        <v>11.567123287671233</v>
      </c>
      <c r="D3" s="2"/>
      <c r="E3" s="3"/>
      <c r="F3" s="2"/>
    </row>
    <row r="4" spans="1:6" ht="16" thickBot="1" x14ac:dyDescent="0.25">
      <c r="B4" s="10">
        <f ca="1">TODAY()</f>
        <v>45619</v>
      </c>
    </row>
    <row r="5" spans="1:6" x14ac:dyDescent="0.2">
      <c r="A5" s="4" t="s">
        <v>214</v>
      </c>
      <c r="B5" s="7"/>
    </row>
    <row r="6" spans="1:6" x14ac:dyDescent="0.2">
      <c r="A6" s="5" t="s">
        <v>90</v>
      </c>
      <c r="B6" s="8"/>
    </row>
    <row r="7" spans="1:6" ht="63" customHeight="1" thickBot="1" x14ac:dyDescent="0.25">
      <c r="A7" s="203" t="s">
        <v>215</v>
      </c>
      <c r="B7" s="204"/>
    </row>
    <row r="8" spans="1:6" ht="16" thickBot="1" x14ac:dyDescent="0.25"/>
    <row r="9" spans="1:6" x14ac:dyDescent="0.2">
      <c r="A9" s="4" t="s">
        <v>89</v>
      </c>
      <c r="B9" s="7"/>
    </row>
    <row r="10" spans="1:6" x14ac:dyDescent="0.2">
      <c r="A10" s="5" t="s">
        <v>90</v>
      </c>
      <c r="B10" s="8"/>
    </row>
    <row r="11" spans="1:6" ht="31.5" customHeight="1" thickBot="1" x14ac:dyDescent="0.25">
      <c r="A11" s="203" t="s">
        <v>216</v>
      </c>
      <c r="B11" s="204"/>
    </row>
    <row r="12" spans="1:6" ht="16" thickBot="1" x14ac:dyDescent="0.25"/>
    <row r="13" spans="1:6" x14ac:dyDescent="0.2">
      <c r="A13" s="4" t="s">
        <v>69</v>
      </c>
      <c r="B13" s="7">
        <v>42449</v>
      </c>
    </row>
    <row r="14" spans="1:6" x14ac:dyDescent="0.2">
      <c r="A14" s="5" t="s">
        <v>70</v>
      </c>
      <c r="B14" s="8" t="s">
        <v>217</v>
      </c>
    </row>
    <row r="15" spans="1:6" ht="65" thickBot="1" x14ac:dyDescent="0.25">
      <c r="A15" s="9" t="s">
        <v>67</v>
      </c>
      <c r="B15" s="6" t="s">
        <v>218</v>
      </c>
    </row>
    <row r="16" spans="1:6" ht="16" thickBot="1" x14ac:dyDescent="0.25"/>
    <row r="17" spans="1:2" x14ac:dyDescent="0.2">
      <c r="A17" s="4" t="s">
        <v>69</v>
      </c>
      <c r="B17" s="7"/>
    </row>
    <row r="18" spans="1:2" x14ac:dyDescent="0.2">
      <c r="A18" s="5" t="s">
        <v>70</v>
      </c>
      <c r="B18" s="8"/>
    </row>
    <row r="19" spans="1:2" ht="16" thickBot="1" x14ac:dyDescent="0.25">
      <c r="A19" s="9" t="s">
        <v>67</v>
      </c>
      <c r="B19" s="6"/>
    </row>
    <row r="20" spans="1:2" ht="16" thickBot="1" x14ac:dyDescent="0.25"/>
    <row r="21" spans="1:2" x14ac:dyDescent="0.2">
      <c r="A21" s="4" t="s">
        <v>69</v>
      </c>
      <c r="B21" s="7"/>
    </row>
    <row r="22" spans="1:2" x14ac:dyDescent="0.2">
      <c r="A22" s="5" t="s">
        <v>70</v>
      </c>
      <c r="B22" s="8"/>
    </row>
    <row r="23" spans="1:2" ht="16" thickBot="1" x14ac:dyDescent="0.25">
      <c r="A23" s="9" t="s">
        <v>67</v>
      </c>
      <c r="B23" s="6"/>
    </row>
    <row r="24" spans="1:2" ht="16" thickBot="1" x14ac:dyDescent="0.25"/>
    <row r="25" spans="1:2" x14ac:dyDescent="0.2">
      <c r="A25" s="4" t="s">
        <v>69</v>
      </c>
      <c r="B25" s="7"/>
    </row>
    <row r="26" spans="1:2" x14ac:dyDescent="0.2">
      <c r="A26" s="5" t="s">
        <v>70</v>
      </c>
      <c r="B26" s="8"/>
    </row>
    <row r="27" spans="1:2" ht="16" thickBot="1" x14ac:dyDescent="0.25">
      <c r="A27" s="9" t="s">
        <v>67</v>
      </c>
      <c r="B27" s="6"/>
    </row>
    <row r="28" spans="1:2" ht="16" thickBot="1" x14ac:dyDescent="0.25"/>
    <row r="29" spans="1:2" x14ac:dyDescent="0.2">
      <c r="A29" s="4" t="s">
        <v>69</v>
      </c>
      <c r="B29" s="7"/>
    </row>
    <row r="30" spans="1:2" x14ac:dyDescent="0.2">
      <c r="A30" s="5" t="s">
        <v>70</v>
      </c>
      <c r="B30" s="8"/>
    </row>
    <row r="31" spans="1:2" ht="16" thickBot="1" x14ac:dyDescent="0.25">
      <c r="A31" s="9" t="s">
        <v>67</v>
      </c>
      <c r="B31" s="6"/>
    </row>
  </sheetData>
  <mergeCells count="2">
    <mergeCell ref="A7:B7"/>
    <mergeCell ref="A11:B11"/>
  </mergeCells>
  <pageMargins left="0.75" right="0.75" top="1" bottom="1" header="0.5" footer="0.5"/>
  <pageSetup orientation="portrait" verticalDpi="0"/>
  <headerFooter>
    <oddFooter>&amp;L&amp;8&amp;P of &amp;N&amp;R &amp;8Created &amp;D</oddFooter>
  </headerFooter>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2"/>
  <dimension ref="A1:F24"/>
  <sheetViews>
    <sheetView workbookViewId="0">
      <selection activeCell="B25" sqref="B25"/>
    </sheetView>
  </sheetViews>
  <sheetFormatPr baseColWidth="10" defaultColWidth="8.83203125" defaultRowHeight="15" x14ac:dyDescent="0.2"/>
  <cols>
    <col min="1" max="1" width="10.6640625" customWidth="1"/>
    <col min="2" max="2" width="85.5" customWidth="1"/>
  </cols>
  <sheetData>
    <row r="1" spans="1:6" ht="19" x14ac:dyDescent="0.25">
      <c r="A1" s="2" t="s">
        <v>219</v>
      </c>
      <c r="D1" s="2"/>
      <c r="E1" s="3"/>
      <c r="F1" s="2"/>
    </row>
    <row r="2" spans="1:6" ht="19" x14ac:dyDescent="0.25">
      <c r="A2" s="2" t="s">
        <v>63</v>
      </c>
      <c r="B2" s="11">
        <v>42569</v>
      </c>
      <c r="D2" s="2"/>
      <c r="E2" s="3"/>
      <c r="F2" s="2"/>
    </row>
    <row r="3" spans="1:6" ht="19" x14ac:dyDescent="0.25">
      <c r="A3" s="2" t="s">
        <v>64</v>
      </c>
      <c r="B3" s="12">
        <f ca="1">(B4-B2)/365</f>
        <v>8.3561643835616444</v>
      </c>
      <c r="D3" s="2"/>
      <c r="E3" s="3"/>
      <c r="F3" s="2"/>
    </row>
    <row r="4" spans="1:6" ht="16" thickBot="1" x14ac:dyDescent="0.25">
      <c r="B4" s="10">
        <f ca="1">TODAY()</f>
        <v>45619</v>
      </c>
    </row>
    <row r="5" spans="1:6" x14ac:dyDescent="0.2">
      <c r="A5" s="4" t="s">
        <v>69</v>
      </c>
      <c r="B5" s="7">
        <v>42691</v>
      </c>
    </row>
    <row r="6" spans="1:6" x14ac:dyDescent="0.2">
      <c r="A6" s="5" t="s">
        <v>70</v>
      </c>
      <c r="B6" s="8" t="s">
        <v>220</v>
      </c>
    </row>
    <row r="7" spans="1:6" ht="17" thickBot="1" x14ac:dyDescent="0.25">
      <c r="A7" s="9" t="s">
        <v>67</v>
      </c>
      <c r="B7" s="6" t="s">
        <v>221</v>
      </c>
    </row>
    <row r="8" spans="1:6" ht="16" thickBot="1" x14ac:dyDescent="0.25"/>
    <row r="9" spans="1:6" x14ac:dyDescent="0.2">
      <c r="A9" s="4" t="s">
        <v>69</v>
      </c>
      <c r="B9" s="7">
        <v>42824</v>
      </c>
    </row>
    <row r="10" spans="1:6" x14ac:dyDescent="0.2">
      <c r="A10" s="5" t="s">
        <v>70</v>
      </c>
      <c r="B10" s="8" t="s">
        <v>104</v>
      </c>
    </row>
    <row r="11" spans="1:6" ht="17" thickBot="1" x14ac:dyDescent="0.25">
      <c r="A11" s="9" t="s">
        <v>67</v>
      </c>
      <c r="B11" s="6" t="s">
        <v>222</v>
      </c>
    </row>
    <row r="12" spans="1:6" ht="16" thickBot="1" x14ac:dyDescent="0.25"/>
    <row r="13" spans="1:6" x14ac:dyDescent="0.2">
      <c r="A13" s="4" t="s">
        <v>69</v>
      </c>
      <c r="B13" s="24">
        <v>43255</v>
      </c>
    </row>
    <row r="14" spans="1:6" x14ac:dyDescent="0.2">
      <c r="A14" s="5" t="s">
        <v>70</v>
      </c>
      <c r="B14" s="25" t="s">
        <v>223</v>
      </c>
    </row>
    <row r="15" spans="1:6" ht="16" thickBot="1" x14ac:dyDescent="0.25">
      <c r="A15" s="9" t="s">
        <v>67</v>
      </c>
      <c r="B15" s="6"/>
    </row>
    <row r="16" spans="1:6" ht="16" thickBot="1" x14ac:dyDescent="0.25"/>
    <row r="17" spans="1:2" x14ac:dyDescent="0.2">
      <c r="A17" s="4" t="s">
        <v>69</v>
      </c>
      <c r="B17" s="7">
        <v>43371</v>
      </c>
    </row>
    <row r="18" spans="1:2" x14ac:dyDescent="0.2">
      <c r="A18" s="5" t="s">
        <v>70</v>
      </c>
      <c r="B18" s="8" t="s">
        <v>83</v>
      </c>
    </row>
    <row r="19" spans="1:2" ht="49" thickBot="1" x14ac:dyDescent="0.25">
      <c r="A19" s="9" t="s">
        <v>67</v>
      </c>
      <c r="B19" s="6" t="s">
        <v>224</v>
      </c>
    </row>
    <row r="20" spans="1:2" ht="16" thickBot="1" x14ac:dyDescent="0.25"/>
    <row r="21" spans="1:2" x14ac:dyDescent="0.2">
      <c r="A21" s="27" t="s">
        <v>69</v>
      </c>
      <c r="B21" s="24">
        <v>43628</v>
      </c>
    </row>
    <row r="22" spans="1:2" x14ac:dyDescent="0.2">
      <c r="A22" s="28" t="s">
        <v>70</v>
      </c>
      <c r="B22" s="33" t="s">
        <v>83</v>
      </c>
    </row>
    <row r="23" spans="1:2" x14ac:dyDescent="0.2">
      <c r="A23" s="28" t="s">
        <v>87</v>
      </c>
      <c r="B23" s="32" t="s">
        <v>225</v>
      </c>
    </row>
    <row r="24" spans="1:2" ht="49" thickBot="1" x14ac:dyDescent="0.25">
      <c r="A24" s="29" t="s">
        <v>67</v>
      </c>
      <c r="B24" s="26" t="s">
        <v>226</v>
      </c>
    </row>
  </sheetData>
  <hyperlinks>
    <hyperlink ref="B23" r:id="rId1" xr:uid="{00000000-0004-0000-2200-000000000000}"/>
  </hyperlinks>
  <pageMargins left="0.75" right="0.75" top="1" bottom="1" header="0.5" footer="0.5"/>
  <pageSetup orientation="portrait" horizontalDpi="0" verticalDpi="0"/>
  <headerFooter>
    <oddFooter>&amp;L&amp;8&amp;P of &amp;N&amp;R &amp;8Created &amp;D</oddFooter>
  </headerFooter>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3"/>
  <dimension ref="A1:F23"/>
  <sheetViews>
    <sheetView workbookViewId="0">
      <selection activeCell="E19" sqref="E19"/>
    </sheetView>
  </sheetViews>
  <sheetFormatPr baseColWidth="10" defaultColWidth="8.83203125" defaultRowHeight="15" x14ac:dyDescent="0.2"/>
  <cols>
    <col min="1" max="1" width="10.6640625" customWidth="1"/>
    <col min="2" max="2" width="85.5" customWidth="1"/>
  </cols>
  <sheetData>
    <row r="1" spans="1:6" ht="19" x14ac:dyDescent="0.25">
      <c r="A1" s="2" t="s">
        <v>227</v>
      </c>
      <c r="D1" s="2"/>
      <c r="E1" s="3"/>
      <c r="F1" s="2"/>
    </row>
    <row r="2" spans="1:6" ht="19" x14ac:dyDescent="0.25">
      <c r="A2" s="2" t="s">
        <v>63</v>
      </c>
      <c r="B2" s="11">
        <v>41485</v>
      </c>
      <c r="D2" s="2"/>
      <c r="E2" s="3"/>
      <c r="F2" s="2"/>
    </row>
    <row r="3" spans="1:6" ht="19" x14ac:dyDescent="0.25">
      <c r="A3" s="2" t="s">
        <v>64</v>
      </c>
      <c r="B3" s="12">
        <f ca="1">(B4-B2)/365</f>
        <v>11.326027397260274</v>
      </c>
      <c r="D3" s="2"/>
      <c r="E3" s="3"/>
      <c r="F3" s="2"/>
    </row>
    <row r="4" spans="1:6" ht="16" thickBot="1" x14ac:dyDescent="0.25">
      <c r="B4" s="10">
        <f ca="1">TODAY()</f>
        <v>45619</v>
      </c>
    </row>
    <row r="5" spans="1:6" x14ac:dyDescent="0.2">
      <c r="A5" s="4" t="s">
        <v>69</v>
      </c>
      <c r="B5" s="7">
        <v>42551</v>
      </c>
    </row>
    <row r="6" spans="1:6" x14ac:dyDescent="0.2">
      <c r="A6" s="5" t="s">
        <v>70</v>
      </c>
      <c r="B6" s="8" t="s">
        <v>61</v>
      </c>
    </row>
    <row r="7" spans="1:6" ht="49" thickBot="1" x14ac:dyDescent="0.25">
      <c r="A7" s="9" t="s">
        <v>67</v>
      </c>
      <c r="B7" s="6" t="s">
        <v>228</v>
      </c>
    </row>
    <row r="8" spans="1:6" ht="16" thickBot="1" x14ac:dyDescent="0.25"/>
    <row r="9" spans="1:6" x14ac:dyDescent="0.2">
      <c r="A9" s="4" t="s">
        <v>69</v>
      </c>
      <c r="B9" s="7">
        <v>42809</v>
      </c>
    </row>
    <row r="10" spans="1:6" x14ac:dyDescent="0.2">
      <c r="A10" s="5" t="s">
        <v>70</v>
      </c>
      <c r="B10" s="8" t="s">
        <v>162</v>
      </c>
    </row>
    <row r="11" spans="1:6" ht="17" thickBot="1" x14ac:dyDescent="0.25">
      <c r="A11" s="9" t="s">
        <v>67</v>
      </c>
      <c r="B11" s="6" t="s">
        <v>229</v>
      </c>
    </row>
    <row r="12" spans="1:6" ht="16" thickBot="1" x14ac:dyDescent="0.25"/>
    <row r="13" spans="1:6" x14ac:dyDescent="0.2">
      <c r="A13" s="4" t="s">
        <v>69</v>
      </c>
      <c r="B13" s="7">
        <v>43112</v>
      </c>
    </row>
    <row r="14" spans="1:6" x14ac:dyDescent="0.2">
      <c r="A14" s="5" t="s">
        <v>70</v>
      </c>
      <c r="B14" s="8" t="s">
        <v>60</v>
      </c>
    </row>
    <row r="15" spans="1:6" ht="33" thickBot="1" x14ac:dyDescent="0.25">
      <c r="A15" s="9" t="s">
        <v>67</v>
      </c>
      <c r="B15" s="6" t="s">
        <v>230</v>
      </c>
    </row>
    <row r="16" spans="1:6" ht="16" thickBot="1" x14ac:dyDescent="0.25"/>
    <row r="17" spans="1:2" x14ac:dyDescent="0.2">
      <c r="A17" s="4" t="s">
        <v>69</v>
      </c>
      <c r="B17" s="7">
        <v>43383</v>
      </c>
    </row>
    <row r="18" spans="1:2" x14ac:dyDescent="0.2">
      <c r="A18" s="5" t="s">
        <v>70</v>
      </c>
      <c r="B18" s="8" t="s">
        <v>133</v>
      </c>
    </row>
    <row r="19" spans="1:2" ht="65" thickBot="1" x14ac:dyDescent="0.25">
      <c r="A19" s="9" t="s">
        <v>67</v>
      </c>
      <c r="B19" s="6" t="s">
        <v>134</v>
      </c>
    </row>
    <row r="20" spans="1:2" ht="16" thickBot="1" x14ac:dyDescent="0.25"/>
    <row r="21" spans="1:2" x14ac:dyDescent="0.2">
      <c r="A21" s="4" t="s">
        <v>69</v>
      </c>
      <c r="B21" s="7">
        <v>43418</v>
      </c>
    </row>
    <row r="22" spans="1:2" x14ac:dyDescent="0.2">
      <c r="A22" s="5" t="s">
        <v>70</v>
      </c>
      <c r="B22" s="8" t="s">
        <v>83</v>
      </c>
    </row>
    <row r="23" spans="1:2" ht="97" thickBot="1" x14ac:dyDescent="0.25">
      <c r="A23" s="9" t="s">
        <v>67</v>
      </c>
      <c r="B23" s="6" t="s">
        <v>231</v>
      </c>
    </row>
  </sheetData>
  <pageMargins left="0.75" right="0.75" top="1" bottom="1" header="0.5" footer="0.5"/>
  <pageSetup orientation="portrait" horizontalDpi="4294967292" verticalDpi="4294967292"/>
  <headerFooter>
    <oddFooter>&amp;L&amp;8&amp;P of &amp;N&amp;R &amp;8Created &amp;D</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62C37-B9B6-6245-B1D0-7F18722E11AD}">
  <dimension ref="B1:F68"/>
  <sheetViews>
    <sheetView zoomScale="80" zoomScaleNormal="80" workbookViewId="0">
      <selection activeCell="B3" sqref="B3"/>
    </sheetView>
  </sheetViews>
  <sheetFormatPr baseColWidth="10" defaultRowHeight="15" x14ac:dyDescent="0.2"/>
  <cols>
    <col min="2" max="3" width="11.83203125" customWidth="1"/>
    <col min="4" max="4" width="152.83203125" customWidth="1"/>
    <col min="5" max="5" width="61.83203125" customWidth="1"/>
  </cols>
  <sheetData>
    <row r="1" spans="2:6" ht="19" x14ac:dyDescent="0.25">
      <c r="B1" s="188" t="s">
        <v>560</v>
      </c>
      <c r="C1" s="196"/>
    </row>
    <row r="2" spans="2:6" ht="19" x14ac:dyDescent="0.25">
      <c r="B2" s="2"/>
      <c r="D2" s="77" t="s">
        <v>561</v>
      </c>
    </row>
    <row r="3" spans="2:6" ht="19" x14ac:dyDescent="0.25">
      <c r="B3" s="2" t="s">
        <v>562</v>
      </c>
      <c r="C3" s="2" t="s">
        <v>563</v>
      </c>
      <c r="D3" s="2" t="s">
        <v>564</v>
      </c>
    </row>
    <row r="4" spans="2:6" ht="40" x14ac:dyDescent="0.2">
      <c r="B4" s="83">
        <v>1</v>
      </c>
      <c r="C4" s="84">
        <v>1</v>
      </c>
      <c r="D4" s="85" t="s">
        <v>565</v>
      </c>
      <c r="E4" s="86" t="s">
        <v>566</v>
      </c>
    </row>
    <row r="5" spans="2:6" ht="29" x14ac:dyDescent="0.2">
      <c r="B5" s="83">
        <v>0</v>
      </c>
      <c r="C5" s="84">
        <v>0</v>
      </c>
      <c r="D5" s="85" t="s">
        <v>591</v>
      </c>
      <c r="E5" s="86" t="s">
        <v>592</v>
      </c>
    </row>
    <row r="7" spans="2:6" ht="19" x14ac:dyDescent="0.25">
      <c r="D7" s="77" t="s">
        <v>567</v>
      </c>
    </row>
    <row r="8" spans="2:6" ht="19" x14ac:dyDescent="0.25">
      <c r="B8" s="2" t="s">
        <v>562</v>
      </c>
      <c r="C8" s="2" t="s">
        <v>563</v>
      </c>
      <c r="D8" s="2" t="s">
        <v>564</v>
      </c>
      <c r="E8" s="2" t="s">
        <v>568</v>
      </c>
    </row>
    <row r="9" spans="2:6" ht="29" x14ac:dyDescent="0.2">
      <c r="B9" s="87" t="s">
        <v>569</v>
      </c>
      <c r="C9" s="84" t="s">
        <v>317</v>
      </c>
      <c r="D9" s="86" t="s">
        <v>570</v>
      </c>
      <c r="E9" s="86" t="s">
        <v>54</v>
      </c>
      <c r="F9" s="78"/>
    </row>
    <row r="10" spans="2:6" ht="29" x14ac:dyDescent="0.2">
      <c r="B10" s="87" t="s">
        <v>571</v>
      </c>
      <c r="C10" s="84">
        <v>0</v>
      </c>
      <c r="D10" s="86" t="s">
        <v>572</v>
      </c>
      <c r="E10" s="86" t="s">
        <v>573</v>
      </c>
      <c r="F10" s="78"/>
    </row>
    <row r="11" spans="2:6" ht="40" x14ac:dyDescent="0.2">
      <c r="B11" s="83">
        <v>1</v>
      </c>
      <c r="C11" s="84">
        <v>1</v>
      </c>
      <c r="D11" s="85" t="s">
        <v>574</v>
      </c>
      <c r="E11" s="86" t="s">
        <v>575</v>
      </c>
      <c r="F11" s="79"/>
    </row>
    <row r="12" spans="2:6" ht="80" x14ac:dyDescent="0.2">
      <c r="B12" s="83">
        <v>2</v>
      </c>
      <c r="C12" s="84">
        <v>2</v>
      </c>
      <c r="D12" s="85" t="s">
        <v>576</v>
      </c>
      <c r="E12" s="86" t="s">
        <v>577</v>
      </c>
      <c r="F12" s="79"/>
    </row>
    <row r="13" spans="2:6" ht="60" x14ac:dyDescent="0.2">
      <c r="B13" s="83">
        <v>3</v>
      </c>
      <c r="C13" s="84">
        <v>3</v>
      </c>
      <c r="D13" s="85" t="s">
        <v>578</v>
      </c>
      <c r="E13" s="86" t="s">
        <v>579</v>
      </c>
      <c r="F13" s="79"/>
    </row>
    <row r="14" spans="2:6" ht="40" x14ac:dyDescent="0.2">
      <c r="B14" s="83">
        <v>4</v>
      </c>
      <c r="C14" s="84">
        <v>4</v>
      </c>
      <c r="D14" s="85" t="s">
        <v>580</v>
      </c>
      <c r="E14" s="86" t="s">
        <v>581</v>
      </c>
      <c r="F14" s="79"/>
    </row>
    <row r="16" spans="2:6" x14ac:dyDescent="0.2">
      <c r="B16" s="197" t="s">
        <v>582</v>
      </c>
      <c r="C16" s="197"/>
      <c r="D16" s="197"/>
    </row>
    <row r="18" spans="2:5" ht="18" customHeight="1" x14ac:dyDescent="0.2">
      <c r="B18" s="194" t="s">
        <v>583</v>
      </c>
      <c r="C18" s="193"/>
    </row>
    <row r="19" spans="2:5" ht="65" customHeight="1" x14ac:dyDescent="0.2">
      <c r="B19" s="198" t="s">
        <v>584</v>
      </c>
      <c r="C19" s="193"/>
      <c r="D19" s="193"/>
      <c r="E19" s="81"/>
    </row>
    <row r="20" spans="2:5" x14ac:dyDescent="0.2">
      <c r="B20" s="195" t="s">
        <v>585</v>
      </c>
      <c r="C20" s="193"/>
      <c r="D20" s="193"/>
    </row>
    <row r="21" spans="2:5" ht="19" x14ac:dyDescent="0.2">
      <c r="B21" s="199"/>
      <c r="C21" s="193"/>
      <c r="D21" s="193"/>
    </row>
    <row r="22" spans="2:5" ht="170" customHeight="1" x14ac:dyDescent="0.2">
      <c r="B22" s="199" t="s">
        <v>586</v>
      </c>
      <c r="C22" s="193"/>
      <c r="D22" s="193"/>
    </row>
    <row r="23" spans="2:5" ht="19" x14ac:dyDescent="0.2">
      <c r="B23" s="82"/>
      <c r="C23" s="80"/>
      <c r="D23" s="80"/>
    </row>
    <row r="24" spans="2:5" ht="70" customHeight="1" x14ac:dyDescent="0.2">
      <c r="B24" s="199" t="s">
        <v>587</v>
      </c>
      <c r="C24" s="193"/>
      <c r="D24" s="193"/>
    </row>
    <row r="25" spans="2:5" ht="19" x14ac:dyDescent="0.2">
      <c r="B25" s="82"/>
      <c r="C25" s="80"/>
      <c r="D25" s="80"/>
    </row>
    <row r="26" spans="2:5" ht="19" x14ac:dyDescent="0.2">
      <c r="B26" s="199"/>
      <c r="C26" s="193"/>
      <c r="D26" s="80"/>
    </row>
    <row r="27" spans="2:5" ht="150" customHeight="1" x14ac:dyDescent="0.2">
      <c r="B27" s="195" t="s">
        <v>588</v>
      </c>
      <c r="C27" s="193"/>
      <c r="D27" s="193"/>
    </row>
    <row r="28" spans="2:5" ht="19" x14ac:dyDescent="0.2">
      <c r="B28" s="82"/>
      <c r="C28" s="80"/>
      <c r="D28" s="80"/>
    </row>
    <row r="29" spans="2:5" x14ac:dyDescent="0.2">
      <c r="B29" s="194" t="s">
        <v>589</v>
      </c>
      <c r="C29" s="193"/>
      <c r="D29" s="80"/>
    </row>
    <row r="30" spans="2:5" ht="36" customHeight="1" x14ac:dyDescent="0.2">
      <c r="B30" s="195" t="s">
        <v>559</v>
      </c>
      <c r="C30" s="193"/>
      <c r="D30" s="193"/>
    </row>
    <row r="31" spans="2:5" x14ac:dyDescent="0.2">
      <c r="B31" s="193"/>
      <c r="C31" s="193"/>
      <c r="D31" s="193"/>
    </row>
    <row r="33" spans="2:4" ht="19" x14ac:dyDescent="0.2">
      <c r="B33" s="194"/>
      <c r="C33" s="193"/>
    </row>
    <row r="34" spans="2:4" ht="19" x14ac:dyDescent="0.2">
      <c r="B34" s="195"/>
      <c r="C34" s="193"/>
      <c r="D34" s="193"/>
    </row>
    <row r="62" spans="4:4" x14ac:dyDescent="0.2">
      <c r="D62" t="s">
        <v>317</v>
      </c>
    </row>
    <row r="64" spans="4:4" x14ac:dyDescent="0.2">
      <c r="D64" s="81" t="s">
        <v>590</v>
      </c>
    </row>
    <row r="67" spans="2:4" ht="19" x14ac:dyDescent="0.2">
      <c r="B67" s="183"/>
      <c r="C67" s="80"/>
    </row>
    <row r="68" spans="2:4" ht="19" x14ac:dyDescent="0.2">
      <c r="B68" s="182"/>
      <c r="C68" s="18"/>
      <c r="D68" s="18"/>
    </row>
  </sheetData>
  <protectedRanges>
    <protectedRange sqref="C10:C14 C4:C5" name="Scoring Area_5" securityDescriptor="O:WDG:WDD:(A;;CC;;;S-1-5-21-1078081533-963894560-839522115-111956)"/>
  </protectedRanges>
  <mergeCells count="15">
    <mergeCell ref="B31:D31"/>
    <mergeCell ref="B33:C33"/>
    <mergeCell ref="B34:D34"/>
    <mergeCell ref="B30:D30"/>
    <mergeCell ref="B1:C1"/>
    <mergeCell ref="B16:D16"/>
    <mergeCell ref="B18:C18"/>
    <mergeCell ref="B19:D19"/>
    <mergeCell ref="B20:D20"/>
    <mergeCell ref="B21:D21"/>
    <mergeCell ref="B22:D22"/>
    <mergeCell ref="B24:D24"/>
    <mergeCell ref="B26:C26"/>
    <mergeCell ref="B27:D27"/>
    <mergeCell ref="B29:C29"/>
  </mergeCells>
  <conditionalFormatting sqref="C9">
    <cfRule type="iconSet" priority="8">
      <iconSet iconSet="3Arrows">
        <cfvo type="percent" val="0"/>
        <cfvo type="percent" val="33"/>
        <cfvo type="percent" val="67"/>
      </iconSet>
    </cfRule>
  </conditionalFormatting>
  <conditionalFormatting sqref="C10:C14">
    <cfRule type="cellIs" priority="4" operator="between">
      <formula>0</formula>
      <formula>4</formula>
    </cfRule>
  </conditionalFormatting>
  <hyperlinks>
    <hyperlink ref="D64" r:id="rId1" xr:uid="{21D508F3-3F93-3A4C-88DF-FB2D3E1DDD49}"/>
  </hyperlinks>
  <pageMargins left="0.7" right="0.7" top="0.75" bottom="0.75" header="0.3" footer="0.3"/>
  <drawing r:id="rId2"/>
  <extLst>
    <ext xmlns:x14="http://schemas.microsoft.com/office/spreadsheetml/2009/9/main" uri="{78C0D931-6437-407d-A8EE-F0AAD7539E65}">
      <x14:conditionalFormattings>
        <x14:conditionalFormatting xmlns:xm="http://schemas.microsoft.com/office/excel/2006/main">
          <x14:cfRule type="iconSet" priority="1" id="{A2416AC1-C143-2B42-AFFA-677B444AA356}">
            <x14:iconSet iconSet="3Symbols" showValue="0" custom="1">
              <x14:cfvo type="percent">
                <xm:f>0</xm:f>
              </x14:cfvo>
              <x14:cfvo type="num">
                <xm:f>0</xm:f>
              </x14:cfvo>
              <x14:cfvo type="num">
                <xm:f>1</xm:f>
              </x14:cfvo>
              <x14:cfIcon iconSet="3Symbols" iconId="0"/>
              <x14:cfIcon iconSet="3Symbols" iconId="0"/>
              <x14:cfIcon iconSet="3Symbols" iconId="2"/>
            </x14:iconSet>
          </x14:cfRule>
          <x14:cfRule type="iconSet" priority="2" id="{FAC17EB0-E3E6-A140-9F5D-68E489CACB32}">
            <x14:iconSet iconSet="5Boxes" showValue="0">
              <x14:cfvo type="percent">
                <xm:f>0</xm:f>
              </x14:cfvo>
              <x14:cfvo type="num">
                <xm:f>1</xm:f>
              </x14:cfvo>
              <x14:cfvo type="num">
                <xm:f>2</xm:f>
              </x14:cfvo>
              <x14:cfvo type="num">
                <xm:f>3</xm:f>
              </x14:cfvo>
              <x14:cfvo type="num">
                <xm:f>4</xm:f>
              </x14:cfvo>
            </x14:iconSet>
          </x14:cfRule>
          <xm:sqref>C4:C5</xm:sqref>
        </x14:conditionalFormatting>
        <x14:conditionalFormatting xmlns:xm="http://schemas.microsoft.com/office/excel/2006/main">
          <x14:cfRule type="iconSet" priority="5" id="{BF674546-AD6E-CA47-886F-994A8DA199F4}">
            <x14:iconSet iconSet="5Boxes" showValue="0">
              <x14:cfvo type="percent">
                <xm:f>0</xm:f>
              </x14:cfvo>
              <x14:cfvo type="num">
                <xm:f>2</xm:f>
              </x14:cfvo>
              <x14:cfvo type="num">
                <xm:f>3</xm:f>
              </x14:cfvo>
              <x14:cfvo type="num">
                <xm:f>4</xm:f>
              </x14:cfvo>
              <x14:cfvo type="num">
                <xm:f>5</xm:f>
              </x14:cfvo>
            </x14:iconSet>
          </x14:cfRule>
          <x14:cfRule type="iconSet" priority="6" id="{ACD27F90-BD27-1C4D-9A09-3EBE57D05660}">
            <x14:iconSet iconSet="5Boxes" showValue="0">
              <x14:cfvo type="percent">
                <xm:f>0</xm:f>
              </x14:cfvo>
              <x14:cfvo type="percent">
                <xm:f>20</xm:f>
              </x14:cfvo>
              <x14:cfvo type="percent">
                <xm:f>40</xm:f>
              </x14:cfvo>
              <x14:cfvo type="percent">
                <xm:f>60</xm:f>
              </x14:cfvo>
              <x14:cfvo type="percent">
                <xm:f>80</xm:f>
              </x14:cfvo>
            </x14:iconSet>
          </x14:cfRule>
          <x14:cfRule type="iconSet" priority="7" id="{22570959-8CF0-274D-99B9-1626336E8A4A}">
            <x14:iconSet iconSet="5Boxes">
              <x14:cfvo type="percent">
                <xm:f>0</xm:f>
              </x14:cfvo>
              <x14:cfvo type="percent">
                <xm:f>20</xm:f>
              </x14:cfvo>
              <x14:cfvo type="percent">
                <xm:f>40</xm:f>
              </x14:cfvo>
              <x14:cfvo type="percent">
                <xm:f>60</xm:f>
              </x14:cfvo>
              <x14:cfvo type="percent">
                <xm:f>80</xm:f>
              </x14:cfvo>
            </x14:iconSet>
          </x14:cfRule>
          <x14:cfRule type="iconSet" priority="9" id="{1B4157E0-0454-AB49-A8C9-50A858DD4F9F}">
            <x14:iconSet iconSet="5Boxes">
              <x14:cfvo type="percent">
                <xm:f>0</xm:f>
              </x14:cfvo>
              <x14:cfvo type="percent">
                <xm:f>20</xm:f>
              </x14:cfvo>
              <x14:cfvo type="percent">
                <xm:f>40</xm:f>
              </x14:cfvo>
              <x14:cfvo type="percent">
                <xm:f>60</xm:f>
              </x14:cfvo>
              <x14:cfvo type="percent">
                <xm:f>80</xm:f>
              </x14:cfvo>
            </x14:iconSet>
          </x14:cfRule>
          <xm:sqref>C9</xm:sqref>
        </x14:conditionalFormatting>
        <x14:conditionalFormatting xmlns:xm="http://schemas.microsoft.com/office/excel/2006/main">
          <x14:cfRule type="iconSet" priority="3" id="{AFFAEDC4-68BE-C64F-A861-983A43E08DE2}">
            <x14:iconSet iconSet="5Boxes" showValue="0">
              <x14:cfvo type="percent">
                <xm:f>0</xm:f>
              </x14:cfvo>
              <x14:cfvo type="num">
                <xm:f>1</xm:f>
              </x14:cfvo>
              <x14:cfvo type="num">
                <xm:f>2</xm:f>
              </x14:cfvo>
              <x14:cfvo type="num">
                <xm:f>3</xm:f>
              </x14:cfvo>
              <x14:cfvo type="num">
                <xm:f>4</xm:f>
              </x14:cfvo>
            </x14:iconSet>
          </x14:cfRule>
          <xm:sqref>C10:C14</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4"/>
  <dimension ref="A1:F39"/>
  <sheetViews>
    <sheetView showGridLines="0" topLeftCell="A16" workbookViewId="0">
      <selection activeCell="B29" sqref="B29:B31"/>
    </sheetView>
  </sheetViews>
  <sheetFormatPr baseColWidth="10" defaultColWidth="8.83203125" defaultRowHeight="15" x14ac:dyDescent="0.2"/>
  <cols>
    <col min="1" max="1" width="10.6640625" customWidth="1"/>
    <col min="2" max="2" width="85.5" customWidth="1"/>
  </cols>
  <sheetData>
    <row r="1" spans="1:6" ht="19" x14ac:dyDescent="0.25">
      <c r="A1" s="2" t="s">
        <v>232</v>
      </c>
      <c r="D1" s="2"/>
      <c r="E1" s="3"/>
      <c r="F1" s="2"/>
    </row>
    <row r="2" spans="1:6" ht="19" x14ac:dyDescent="0.25">
      <c r="A2" s="2" t="s">
        <v>63</v>
      </c>
      <c r="B2" s="11">
        <v>42777</v>
      </c>
      <c r="D2" s="2"/>
      <c r="E2" s="3"/>
      <c r="F2" s="2"/>
    </row>
    <row r="3" spans="1:6" ht="19" x14ac:dyDescent="0.25">
      <c r="A3" s="2" t="s">
        <v>64</v>
      </c>
      <c r="B3" s="12">
        <f ca="1">(B4-B2)/365</f>
        <v>7.7863013698630139</v>
      </c>
      <c r="D3" s="2"/>
      <c r="E3" s="3"/>
      <c r="F3" s="2"/>
    </row>
    <row r="4" spans="1:6" ht="16" thickBot="1" x14ac:dyDescent="0.25">
      <c r="B4" s="10">
        <f ca="1">TODAY()</f>
        <v>45619</v>
      </c>
    </row>
    <row r="5" spans="1:6" x14ac:dyDescent="0.2">
      <c r="A5" s="4" t="s">
        <v>65</v>
      </c>
      <c r="B5" s="7">
        <v>42777</v>
      </c>
    </row>
    <row r="6" spans="1:6" x14ac:dyDescent="0.2">
      <c r="A6" s="5" t="s">
        <v>66</v>
      </c>
      <c r="B6" s="8" t="s">
        <v>104</v>
      </c>
    </row>
    <row r="7" spans="1:6" ht="17" thickBot="1" x14ac:dyDescent="0.25">
      <c r="A7" s="9" t="s">
        <v>67</v>
      </c>
      <c r="B7" s="6" t="s">
        <v>233</v>
      </c>
    </row>
    <row r="8" spans="1:6" ht="16" thickBot="1" x14ac:dyDescent="0.25"/>
    <row r="9" spans="1:6" x14ac:dyDescent="0.2">
      <c r="A9" s="4" t="s">
        <v>69</v>
      </c>
      <c r="B9" s="7">
        <v>42801</v>
      </c>
    </row>
    <row r="10" spans="1:6" x14ac:dyDescent="0.2">
      <c r="A10" s="5" t="s">
        <v>70</v>
      </c>
      <c r="B10" s="8" t="s">
        <v>104</v>
      </c>
    </row>
    <row r="11" spans="1:6" ht="17" thickBot="1" x14ac:dyDescent="0.25">
      <c r="A11" s="9" t="s">
        <v>67</v>
      </c>
      <c r="B11" s="6" t="s">
        <v>234</v>
      </c>
    </row>
    <row r="12" spans="1:6" ht="16" thickBot="1" x14ac:dyDescent="0.25"/>
    <row r="13" spans="1:6" x14ac:dyDescent="0.2">
      <c r="A13" s="4" t="s">
        <v>69</v>
      </c>
      <c r="B13" s="7">
        <v>42804</v>
      </c>
    </row>
    <row r="14" spans="1:6" x14ac:dyDescent="0.2">
      <c r="A14" s="5" t="s">
        <v>70</v>
      </c>
      <c r="B14" s="8" t="s">
        <v>107</v>
      </c>
    </row>
    <row r="15" spans="1:6" ht="17" thickBot="1" x14ac:dyDescent="0.25">
      <c r="A15" s="9" t="s">
        <v>67</v>
      </c>
      <c r="B15" s="59" t="s">
        <v>235</v>
      </c>
    </row>
    <row r="16" spans="1:6" ht="16" thickBot="1" x14ac:dyDescent="0.25"/>
    <row r="17" spans="1:2" x14ac:dyDescent="0.2">
      <c r="A17" s="4" t="s">
        <v>69</v>
      </c>
      <c r="B17" s="7">
        <v>42810</v>
      </c>
    </row>
    <row r="18" spans="1:2" x14ac:dyDescent="0.2">
      <c r="A18" s="5" t="s">
        <v>70</v>
      </c>
      <c r="B18" s="8" t="s">
        <v>92</v>
      </c>
    </row>
    <row r="19" spans="1:2" ht="17" thickBot="1" x14ac:dyDescent="0.25">
      <c r="A19" s="9" t="s">
        <v>67</v>
      </c>
      <c r="B19" s="6" t="s">
        <v>110</v>
      </c>
    </row>
    <row r="20" spans="1:2" ht="16" thickBot="1" x14ac:dyDescent="0.25"/>
    <row r="21" spans="1:2" x14ac:dyDescent="0.2">
      <c r="A21" s="4" t="s">
        <v>69</v>
      </c>
      <c r="B21" s="7">
        <v>42838</v>
      </c>
    </row>
    <row r="22" spans="1:2" x14ac:dyDescent="0.2">
      <c r="A22" s="5" t="s">
        <v>70</v>
      </c>
      <c r="B22" s="8" t="s">
        <v>92</v>
      </c>
    </row>
    <row r="23" spans="1:2" ht="17" thickBot="1" x14ac:dyDescent="0.25">
      <c r="A23" s="9" t="s">
        <v>67</v>
      </c>
      <c r="B23" s="6" t="s">
        <v>113</v>
      </c>
    </row>
    <row r="24" spans="1:2" ht="16" thickBot="1" x14ac:dyDescent="0.25"/>
    <row r="25" spans="1:2" x14ac:dyDescent="0.2">
      <c r="A25" s="4" t="s">
        <v>69</v>
      </c>
      <c r="B25" s="7">
        <v>42860</v>
      </c>
    </row>
    <row r="26" spans="1:2" x14ac:dyDescent="0.2">
      <c r="A26" s="5" t="s">
        <v>70</v>
      </c>
      <c r="B26" s="8" t="s">
        <v>236</v>
      </c>
    </row>
    <row r="27" spans="1:2" ht="49" thickBot="1" x14ac:dyDescent="0.25">
      <c r="A27" s="9" t="s">
        <v>67</v>
      </c>
      <c r="B27" s="6" t="s">
        <v>237</v>
      </c>
    </row>
    <row r="28" spans="1:2" ht="16" thickBot="1" x14ac:dyDescent="0.25"/>
    <row r="29" spans="1:2" x14ac:dyDescent="0.2">
      <c r="A29" s="4" t="s">
        <v>69</v>
      </c>
      <c r="B29" s="7">
        <v>42892</v>
      </c>
    </row>
    <row r="30" spans="1:2" x14ac:dyDescent="0.2">
      <c r="A30" s="5" t="s">
        <v>70</v>
      </c>
      <c r="B30" s="8" t="s">
        <v>100</v>
      </c>
    </row>
    <row r="31" spans="1:2" ht="49" thickBot="1" x14ac:dyDescent="0.25">
      <c r="A31" s="9" t="s">
        <v>67</v>
      </c>
      <c r="B31" s="6" t="s">
        <v>238</v>
      </c>
    </row>
    <row r="32" spans="1:2" ht="16" thickBot="1" x14ac:dyDescent="0.25"/>
    <row r="33" spans="1:2" x14ac:dyDescent="0.2">
      <c r="A33" s="4" t="s">
        <v>69</v>
      </c>
      <c r="B33" s="7"/>
    </row>
    <row r="34" spans="1:2" x14ac:dyDescent="0.2">
      <c r="A34" s="5" t="s">
        <v>70</v>
      </c>
      <c r="B34" s="8"/>
    </row>
    <row r="35" spans="1:2" ht="16" thickBot="1" x14ac:dyDescent="0.25">
      <c r="A35" s="9" t="s">
        <v>67</v>
      </c>
      <c r="B35" s="6"/>
    </row>
    <row r="36" spans="1:2" ht="16" thickBot="1" x14ac:dyDescent="0.25"/>
    <row r="37" spans="1:2" x14ac:dyDescent="0.2">
      <c r="A37" s="4" t="s">
        <v>69</v>
      </c>
      <c r="B37" s="7"/>
    </row>
    <row r="38" spans="1:2" x14ac:dyDescent="0.2">
      <c r="A38" s="5" t="s">
        <v>70</v>
      </c>
      <c r="B38" s="8"/>
    </row>
    <row r="39" spans="1:2" ht="16" thickBot="1" x14ac:dyDescent="0.25">
      <c r="A39" s="9" t="s">
        <v>67</v>
      </c>
      <c r="B39" s="6"/>
    </row>
  </sheetData>
  <pageMargins left="0.75" right="0.75" top="1" bottom="1" header="0.5" footer="0.5"/>
  <pageSetup orientation="portrait" verticalDpi="0"/>
  <headerFooter>
    <oddFooter>&amp;L&amp;8&amp;P of &amp;N&amp;R &amp;8Created &amp;D</oddFooter>
  </headerFooter>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5"/>
  <dimension ref="A1:F93"/>
  <sheetViews>
    <sheetView workbookViewId="0">
      <selection activeCell="B92" sqref="B92"/>
    </sheetView>
  </sheetViews>
  <sheetFormatPr baseColWidth="10" defaultColWidth="8.83203125" defaultRowHeight="15" x14ac:dyDescent="0.2"/>
  <cols>
    <col min="1" max="1" width="10.6640625" customWidth="1"/>
    <col min="2" max="2" width="85.5" customWidth="1"/>
  </cols>
  <sheetData>
    <row r="1" spans="1:6" ht="19" x14ac:dyDescent="0.25">
      <c r="A1" s="2" t="s">
        <v>239</v>
      </c>
      <c r="D1" s="2"/>
      <c r="E1" s="3"/>
      <c r="F1" s="2"/>
    </row>
    <row r="2" spans="1:6" ht="19" x14ac:dyDescent="0.25">
      <c r="A2" s="2" t="s">
        <v>63</v>
      </c>
      <c r="B2" s="11">
        <v>40483</v>
      </c>
      <c r="D2" s="2"/>
      <c r="E2" s="3"/>
      <c r="F2" s="2"/>
    </row>
    <row r="3" spans="1:6" ht="19" x14ac:dyDescent="0.25">
      <c r="A3" s="2" t="s">
        <v>64</v>
      </c>
      <c r="B3" s="12">
        <f ca="1">(B4-B2)/365</f>
        <v>14.07123287671233</v>
      </c>
      <c r="D3" s="2"/>
      <c r="E3" s="3"/>
      <c r="F3" s="2"/>
    </row>
    <row r="4" spans="1:6" ht="16" thickBot="1" x14ac:dyDescent="0.25">
      <c r="B4" s="10">
        <f ca="1">TODAY()</f>
        <v>45619</v>
      </c>
    </row>
    <row r="5" spans="1:6" x14ac:dyDescent="0.2">
      <c r="A5" s="4" t="s">
        <v>240</v>
      </c>
      <c r="B5" s="7"/>
    </row>
    <row r="6" spans="1:6" x14ac:dyDescent="0.2">
      <c r="A6" s="5" t="s">
        <v>90</v>
      </c>
      <c r="B6" s="8"/>
    </row>
    <row r="7" spans="1:6" ht="31.5" customHeight="1" thickBot="1" x14ac:dyDescent="0.25">
      <c r="A7" s="203" t="s">
        <v>241</v>
      </c>
      <c r="B7" s="204"/>
    </row>
    <row r="8" spans="1:6" ht="16" thickBot="1" x14ac:dyDescent="0.25"/>
    <row r="9" spans="1:6" x14ac:dyDescent="0.2">
      <c r="A9" s="4" t="s">
        <v>69</v>
      </c>
      <c r="B9" s="7">
        <v>42459</v>
      </c>
    </row>
    <row r="10" spans="1:6" x14ac:dyDescent="0.2">
      <c r="A10" s="5" t="s">
        <v>70</v>
      </c>
      <c r="B10" s="8" t="s">
        <v>242</v>
      </c>
    </row>
    <row r="11" spans="1:6" ht="33" thickBot="1" x14ac:dyDescent="0.25">
      <c r="A11" s="9" t="s">
        <v>67</v>
      </c>
      <c r="B11" s="6" t="s">
        <v>243</v>
      </c>
    </row>
    <row r="12" spans="1:6" ht="16" thickBot="1" x14ac:dyDescent="0.25"/>
    <row r="13" spans="1:6" x14ac:dyDescent="0.2">
      <c r="A13" s="4" t="s">
        <v>69</v>
      </c>
      <c r="B13" s="7">
        <v>42587</v>
      </c>
    </row>
    <row r="14" spans="1:6" x14ac:dyDescent="0.2">
      <c r="A14" s="5" t="s">
        <v>70</v>
      </c>
      <c r="B14" s="8" t="s">
        <v>242</v>
      </c>
    </row>
    <row r="15" spans="1:6" ht="33" thickBot="1" x14ac:dyDescent="0.25">
      <c r="A15" s="9" t="s">
        <v>67</v>
      </c>
      <c r="B15" s="59" t="s">
        <v>244</v>
      </c>
    </row>
    <row r="16" spans="1:6" ht="16" thickBot="1" x14ac:dyDescent="0.25"/>
    <row r="17" spans="1:2" x14ac:dyDescent="0.2">
      <c r="A17" s="4" t="s">
        <v>69</v>
      </c>
      <c r="B17" s="7">
        <v>42622</v>
      </c>
    </row>
    <row r="18" spans="1:2" x14ac:dyDescent="0.2">
      <c r="A18" s="5" t="s">
        <v>70</v>
      </c>
      <c r="B18" s="8" t="s">
        <v>245</v>
      </c>
    </row>
    <row r="19" spans="1:2" ht="49" thickBot="1" x14ac:dyDescent="0.25">
      <c r="A19" s="9" t="s">
        <v>67</v>
      </c>
      <c r="B19" s="6" t="s">
        <v>246</v>
      </c>
    </row>
    <row r="20" spans="1:2" ht="16" thickBot="1" x14ac:dyDescent="0.25"/>
    <row r="21" spans="1:2" x14ac:dyDescent="0.2">
      <c r="A21" s="4" t="s">
        <v>69</v>
      </c>
      <c r="B21" s="7">
        <v>42710</v>
      </c>
    </row>
    <row r="22" spans="1:2" x14ac:dyDescent="0.2">
      <c r="A22" s="5" t="s">
        <v>70</v>
      </c>
      <c r="B22" s="8" t="s">
        <v>104</v>
      </c>
    </row>
    <row r="23" spans="1:2" ht="17" thickBot="1" x14ac:dyDescent="0.25">
      <c r="A23" s="9" t="s">
        <v>67</v>
      </c>
      <c r="B23" s="6" t="s">
        <v>247</v>
      </c>
    </row>
    <row r="24" spans="1:2" ht="16" thickBot="1" x14ac:dyDescent="0.25"/>
    <row r="25" spans="1:2" x14ac:dyDescent="0.2">
      <c r="A25" s="4" t="s">
        <v>69</v>
      </c>
      <c r="B25" s="7">
        <v>42691</v>
      </c>
    </row>
    <row r="26" spans="1:2" x14ac:dyDescent="0.2">
      <c r="A26" s="5" t="s">
        <v>70</v>
      </c>
      <c r="B26" s="8" t="s">
        <v>220</v>
      </c>
    </row>
    <row r="27" spans="1:2" ht="17" thickBot="1" x14ac:dyDescent="0.25">
      <c r="A27" s="9" t="s">
        <v>67</v>
      </c>
      <c r="B27" s="6" t="s">
        <v>248</v>
      </c>
    </row>
    <row r="28" spans="1:2" ht="16" thickBot="1" x14ac:dyDescent="0.25"/>
    <row r="29" spans="1:2" x14ac:dyDescent="0.2">
      <c r="A29" s="4" t="s">
        <v>69</v>
      </c>
      <c r="B29" s="7">
        <v>42802</v>
      </c>
    </row>
    <row r="30" spans="1:2" x14ac:dyDescent="0.2">
      <c r="A30" s="5" t="s">
        <v>70</v>
      </c>
      <c r="B30" s="8" t="s">
        <v>100</v>
      </c>
    </row>
    <row r="31" spans="1:2" ht="17" thickBot="1" x14ac:dyDescent="0.25">
      <c r="A31" s="9" t="s">
        <v>67</v>
      </c>
      <c r="B31" s="6" t="s">
        <v>109</v>
      </c>
    </row>
    <row r="32" spans="1:2" ht="16" thickBot="1" x14ac:dyDescent="0.25"/>
    <row r="33" spans="1:2" x14ac:dyDescent="0.2">
      <c r="A33" s="4" t="s">
        <v>69</v>
      </c>
      <c r="B33" s="7">
        <v>42809</v>
      </c>
    </row>
    <row r="34" spans="1:2" x14ac:dyDescent="0.2">
      <c r="A34" s="5" t="s">
        <v>70</v>
      </c>
      <c r="B34" s="8" t="s">
        <v>162</v>
      </c>
    </row>
    <row r="35" spans="1:2" ht="17" thickBot="1" x14ac:dyDescent="0.25">
      <c r="A35" s="9" t="s">
        <v>67</v>
      </c>
      <c r="B35" s="6" t="s">
        <v>249</v>
      </c>
    </row>
    <row r="36" spans="1:2" ht="16" thickBot="1" x14ac:dyDescent="0.25"/>
    <row r="37" spans="1:2" x14ac:dyDescent="0.2">
      <c r="A37" s="4" t="s">
        <v>69</v>
      </c>
      <c r="B37" s="7">
        <v>42810</v>
      </c>
    </row>
    <row r="38" spans="1:2" x14ac:dyDescent="0.2">
      <c r="A38" s="5" t="s">
        <v>70</v>
      </c>
      <c r="B38" s="8" t="s">
        <v>250</v>
      </c>
    </row>
    <row r="39" spans="1:2" ht="33" thickBot="1" x14ac:dyDescent="0.25">
      <c r="A39" s="9" t="s">
        <v>67</v>
      </c>
      <c r="B39" s="6" t="s">
        <v>251</v>
      </c>
    </row>
    <row r="40" spans="1:2" ht="16" thickBot="1" x14ac:dyDescent="0.25"/>
    <row r="41" spans="1:2" x14ac:dyDescent="0.2">
      <c r="A41" s="4" t="s">
        <v>69</v>
      </c>
      <c r="B41" s="7">
        <v>42810</v>
      </c>
    </row>
    <row r="42" spans="1:2" x14ac:dyDescent="0.2">
      <c r="A42" s="5" t="s">
        <v>70</v>
      </c>
      <c r="B42" s="8" t="s">
        <v>92</v>
      </c>
    </row>
    <row r="43" spans="1:2" ht="17" thickBot="1" x14ac:dyDescent="0.25">
      <c r="A43" s="9" t="s">
        <v>67</v>
      </c>
      <c r="B43" s="6" t="s">
        <v>110</v>
      </c>
    </row>
    <row r="44" spans="1:2" ht="16" thickBot="1" x14ac:dyDescent="0.25"/>
    <row r="45" spans="1:2" x14ac:dyDescent="0.2">
      <c r="A45" s="4" t="s">
        <v>69</v>
      </c>
      <c r="B45" s="7">
        <v>42838</v>
      </c>
    </row>
    <row r="46" spans="1:2" x14ac:dyDescent="0.2">
      <c r="A46" s="5" t="s">
        <v>70</v>
      </c>
      <c r="B46" s="8" t="s">
        <v>92</v>
      </c>
    </row>
    <row r="47" spans="1:2" ht="17" thickBot="1" x14ac:dyDescent="0.25">
      <c r="A47" s="9" t="s">
        <v>67</v>
      </c>
      <c r="B47" s="6" t="s">
        <v>113</v>
      </c>
    </row>
    <row r="48" spans="1:2" ht="16" thickBot="1" x14ac:dyDescent="0.25"/>
    <row r="49" spans="1:2" x14ac:dyDescent="0.2">
      <c r="A49" s="4" t="s">
        <v>69</v>
      </c>
      <c r="B49" s="7">
        <v>42860</v>
      </c>
    </row>
    <row r="50" spans="1:2" x14ac:dyDescent="0.2">
      <c r="A50" s="5" t="s">
        <v>70</v>
      </c>
      <c r="B50" s="8" t="s">
        <v>236</v>
      </c>
    </row>
    <row r="51" spans="1:2" ht="33" thickBot="1" x14ac:dyDescent="0.25">
      <c r="A51" s="9" t="s">
        <v>67</v>
      </c>
      <c r="B51" s="6" t="s">
        <v>252</v>
      </c>
    </row>
    <row r="52" spans="1:2" ht="16" thickBot="1" x14ac:dyDescent="0.25"/>
    <row r="53" spans="1:2" x14ac:dyDescent="0.2">
      <c r="A53" s="4" t="s">
        <v>69</v>
      </c>
      <c r="B53" s="7">
        <v>42947</v>
      </c>
    </row>
    <row r="54" spans="1:2" x14ac:dyDescent="0.2">
      <c r="A54" s="5" t="s">
        <v>70</v>
      </c>
      <c r="B54" s="8" t="s">
        <v>253</v>
      </c>
    </row>
    <row r="55" spans="1:2" ht="33" thickBot="1" x14ac:dyDescent="0.25">
      <c r="A55" s="9" t="s">
        <v>67</v>
      </c>
      <c r="B55" s="6" t="s">
        <v>254</v>
      </c>
    </row>
    <row r="56" spans="1:2" ht="16" thickBot="1" x14ac:dyDescent="0.25"/>
    <row r="57" spans="1:2" x14ac:dyDescent="0.2">
      <c r="A57" s="4" t="s">
        <v>69</v>
      </c>
      <c r="B57" s="7">
        <v>43075</v>
      </c>
    </row>
    <row r="58" spans="1:2" x14ac:dyDescent="0.2">
      <c r="A58" s="5" t="s">
        <v>70</v>
      </c>
      <c r="B58" s="8" t="s">
        <v>92</v>
      </c>
    </row>
    <row r="59" spans="1:2" ht="33" thickBot="1" x14ac:dyDescent="0.25">
      <c r="A59" s="9" t="s">
        <v>67</v>
      </c>
      <c r="B59" s="6" t="s">
        <v>255</v>
      </c>
    </row>
    <row r="60" spans="1:2" ht="16" thickBot="1" x14ac:dyDescent="0.25"/>
    <row r="61" spans="1:2" x14ac:dyDescent="0.2">
      <c r="A61" s="4" t="s">
        <v>69</v>
      </c>
      <c r="B61" s="7">
        <v>43383</v>
      </c>
    </row>
    <row r="62" spans="1:2" x14ac:dyDescent="0.2">
      <c r="A62" s="5" t="s">
        <v>70</v>
      </c>
      <c r="B62" s="8" t="s">
        <v>133</v>
      </c>
    </row>
    <row r="63" spans="1:2" ht="65" thickBot="1" x14ac:dyDescent="0.25">
      <c r="A63" s="9" t="s">
        <v>67</v>
      </c>
      <c r="B63" s="6" t="s">
        <v>134</v>
      </c>
    </row>
    <row r="64" spans="1:2" ht="16" thickBot="1" x14ac:dyDescent="0.25"/>
    <row r="65" spans="1:2" x14ac:dyDescent="0.2">
      <c r="A65" s="27" t="s">
        <v>69</v>
      </c>
      <c r="B65" s="24">
        <v>43497</v>
      </c>
    </row>
    <row r="66" spans="1:2" x14ac:dyDescent="0.2">
      <c r="A66" s="28" t="s">
        <v>70</v>
      </c>
      <c r="B66" s="33" t="s">
        <v>60</v>
      </c>
    </row>
    <row r="67" spans="1:2" x14ac:dyDescent="0.2">
      <c r="A67" s="28" t="s">
        <v>87</v>
      </c>
      <c r="B67" s="32" t="s">
        <v>256</v>
      </c>
    </row>
    <row r="68" spans="1:2" ht="65" thickBot="1" x14ac:dyDescent="0.25">
      <c r="A68" s="29" t="s">
        <v>67</v>
      </c>
      <c r="B68" s="26" t="s">
        <v>257</v>
      </c>
    </row>
    <row r="69" spans="1:2" ht="16" thickBot="1" x14ac:dyDescent="0.25"/>
    <row r="70" spans="1:2" x14ac:dyDescent="0.2">
      <c r="A70" s="27" t="s">
        <v>69</v>
      </c>
      <c r="B70" s="24">
        <v>43508</v>
      </c>
    </row>
    <row r="71" spans="1:2" x14ac:dyDescent="0.2">
      <c r="A71" s="28" t="s">
        <v>70</v>
      </c>
      <c r="B71" s="33" t="s">
        <v>139</v>
      </c>
    </row>
    <row r="72" spans="1:2" x14ac:dyDescent="0.2">
      <c r="A72" s="28" t="s">
        <v>87</v>
      </c>
      <c r="B72" s="32" t="s">
        <v>258</v>
      </c>
    </row>
    <row r="73" spans="1:2" ht="81" thickBot="1" x14ac:dyDescent="0.25">
      <c r="A73" s="29" t="s">
        <v>67</v>
      </c>
      <c r="B73" s="26" t="s">
        <v>259</v>
      </c>
    </row>
    <row r="74" spans="1:2" ht="16" thickBot="1" x14ac:dyDescent="0.25"/>
    <row r="75" spans="1:2" x14ac:dyDescent="0.2">
      <c r="A75" s="27" t="s">
        <v>69</v>
      </c>
      <c r="B75" s="24">
        <v>43629</v>
      </c>
    </row>
    <row r="76" spans="1:2" x14ac:dyDescent="0.2">
      <c r="A76" s="28" t="s">
        <v>70</v>
      </c>
      <c r="B76" s="33" t="s">
        <v>58</v>
      </c>
    </row>
    <row r="77" spans="1:2" x14ac:dyDescent="0.2">
      <c r="A77" s="28" t="s">
        <v>87</v>
      </c>
      <c r="B77" s="32" t="s">
        <v>260</v>
      </c>
    </row>
    <row r="78" spans="1:2" ht="81" thickBot="1" x14ac:dyDescent="0.25">
      <c r="A78" s="29" t="s">
        <v>67</v>
      </c>
      <c r="B78" s="26" t="s">
        <v>261</v>
      </c>
    </row>
    <row r="79" spans="1:2" ht="16" thickBot="1" x14ac:dyDescent="0.25"/>
    <row r="80" spans="1:2" x14ac:dyDescent="0.2">
      <c r="A80" s="27" t="s">
        <v>69</v>
      </c>
      <c r="B80" s="24">
        <v>43811</v>
      </c>
    </row>
    <row r="81" spans="1:2" x14ac:dyDescent="0.2">
      <c r="A81" s="28" t="s">
        <v>70</v>
      </c>
      <c r="B81" s="33" t="s">
        <v>57</v>
      </c>
    </row>
    <row r="82" spans="1:2" x14ac:dyDescent="0.2">
      <c r="A82" s="28" t="s">
        <v>87</v>
      </c>
      <c r="B82" s="32" t="s">
        <v>262</v>
      </c>
    </row>
    <row r="83" spans="1:2" ht="49" thickBot="1" x14ac:dyDescent="0.25">
      <c r="A83" s="29" t="s">
        <v>67</v>
      </c>
      <c r="B83" s="26" t="s">
        <v>263</v>
      </c>
    </row>
    <row r="84" spans="1:2" ht="16" thickBot="1" x14ac:dyDescent="0.25"/>
    <row r="85" spans="1:2" x14ac:dyDescent="0.2">
      <c r="A85" s="27" t="s">
        <v>69</v>
      </c>
      <c r="B85" s="24">
        <v>11073</v>
      </c>
    </row>
    <row r="86" spans="1:2" x14ac:dyDescent="0.2">
      <c r="A86" s="28" t="s">
        <v>70</v>
      </c>
      <c r="B86" s="33" t="s">
        <v>57</v>
      </c>
    </row>
    <row r="87" spans="1:2" x14ac:dyDescent="0.2">
      <c r="A87" s="28" t="s">
        <v>87</v>
      </c>
      <c r="B87" s="32" t="s">
        <v>264</v>
      </c>
    </row>
    <row r="88" spans="1:2" ht="145" thickBot="1" x14ac:dyDescent="0.25">
      <c r="A88" s="29" t="s">
        <v>67</v>
      </c>
      <c r="B88" s="26" t="s">
        <v>265</v>
      </c>
    </row>
    <row r="89" spans="1:2" ht="16" thickBot="1" x14ac:dyDescent="0.25"/>
    <row r="90" spans="1:2" x14ac:dyDescent="0.2">
      <c r="A90" s="27" t="s">
        <v>69</v>
      </c>
      <c r="B90" s="24">
        <v>44053</v>
      </c>
    </row>
    <row r="91" spans="1:2" x14ac:dyDescent="0.2">
      <c r="A91" s="28" t="s">
        <v>70</v>
      </c>
      <c r="B91" s="33" t="s">
        <v>83</v>
      </c>
    </row>
    <row r="92" spans="1:2" x14ac:dyDescent="0.2">
      <c r="A92" s="28" t="s">
        <v>87</v>
      </c>
      <c r="B92" s="32" t="s">
        <v>266</v>
      </c>
    </row>
    <row r="93" spans="1:2" ht="33" thickBot="1" x14ac:dyDescent="0.25">
      <c r="A93" s="29" t="s">
        <v>67</v>
      </c>
      <c r="B93" s="26" t="s">
        <v>267</v>
      </c>
    </row>
  </sheetData>
  <mergeCells count="1">
    <mergeCell ref="A7:B7"/>
  </mergeCells>
  <hyperlinks>
    <hyperlink ref="B72" r:id="rId1" xr:uid="{00000000-0004-0000-2500-000000000000}"/>
    <hyperlink ref="B67" r:id="rId2" xr:uid="{00000000-0004-0000-2500-000001000000}"/>
    <hyperlink ref="B77" r:id="rId3" xr:uid="{00000000-0004-0000-2500-000002000000}"/>
    <hyperlink ref="B82" r:id="rId4" xr:uid="{00000000-0004-0000-2500-000003000000}"/>
    <hyperlink ref="B87" r:id="rId5" xr:uid="{00000000-0004-0000-2500-000004000000}"/>
    <hyperlink ref="B92" r:id="rId6" xr:uid="{FCF3A785-5A3A-9D49-8C2C-9BA9C133C495}"/>
  </hyperlinks>
  <pageMargins left="0.75" right="0.75" top="1" bottom="1" header="0.5" footer="0.5"/>
  <pageSetup orientation="portrait" verticalDpi="0"/>
  <headerFooter>
    <oddFooter>&amp;L&amp;8&amp;P of &amp;N&amp;R &amp;8Created &amp;D</oddFooter>
  </headerFooter>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6"/>
  <dimension ref="A1:F31"/>
  <sheetViews>
    <sheetView workbookViewId="0">
      <selection activeCell="B4" sqref="B4"/>
    </sheetView>
  </sheetViews>
  <sheetFormatPr baseColWidth="10" defaultColWidth="8.83203125" defaultRowHeight="15" x14ac:dyDescent="0.2"/>
  <cols>
    <col min="1" max="1" width="10.6640625" customWidth="1"/>
    <col min="2" max="2" width="85.5" customWidth="1"/>
  </cols>
  <sheetData>
    <row r="1" spans="1:6" ht="19" x14ac:dyDescent="0.25">
      <c r="A1" s="2" t="s">
        <v>268</v>
      </c>
      <c r="D1" s="2"/>
      <c r="E1" s="3"/>
      <c r="F1" s="2"/>
    </row>
    <row r="2" spans="1:6" ht="19" x14ac:dyDescent="0.25">
      <c r="A2" s="2" t="s">
        <v>63</v>
      </c>
      <c r="B2" s="11">
        <v>41862</v>
      </c>
      <c r="D2" s="2"/>
      <c r="E2" s="3"/>
      <c r="F2" s="2"/>
    </row>
    <row r="3" spans="1:6" ht="19" x14ac:dyDescent="0.25">
      <c r="A3" s="2" t="s">
        <v>64</v>
      </c>
      <c r="B3" s="12">
        <f ca="1">(B4-B2)/365</f>
        <v>10.293150684931506</v>
      </c>
      <c r="D3" s="2"/>
      <c r="E3" s="3"/>
      <c r="F3" s="2"/>
    </row>
    <row r="4" spans="1:6" ht="16" thickBot="1" x14ac:dyDescent="0.25">
      <c r="B4" s="10">
        <f ca="1">TODAY()</f>
        <v>45619</v>
      </c>
    </row>
    <row r="5" spans="1:6" x14ac:dyDescent="0.2">
      <c r="A5" s="4" t="s">
        <v>65</v>
      </c>
      <c r="B5" s="7">
        <v>42372</v>
      </c>
    </row>
    <row r="6" spans="1:6" x14ac:dyDescent="0.2">
      <c r="A6" s="5" t="s">
        <v>66</v>
      </c>
      <c r="B6" s="8" t="s">
        <v>269</v>
      </c>
    </row>
    <row r="7" spans="1:6" ht="17" thickBot="1" x14ac:dyDescent="0.25">
      <c r="A7" s="9" t="s">
        <v>270</v>
      </c>
      <c r="B7" s="6" t="s">
        <v>271</v>
      </c>
    </row>
    <row r="8" spans="1:6" ht="16" thickBot="1" x14ac:dyDescent="0.25"/>
    <row r="9" spans="1:6" x14ac:dyDescent="0.2">
      <c r="A9" s="16">
        <v>42503</v>
      </c>
      <c r="B9" s="7"/>
    </row>
    <row r="10" spans="1:6" x14ac:dyDescent="0.2">
      <c r="A10" s="5" t="s">
        <v>147</v>
      </c>
      <c r="B10" s="8"/>
    </row>
    <row r="11" spans="1:6" ht="16" thickBot="1" x14ac:dyDescent="0.25">
      <c r="A11" s="9" t="s">
        <v>272</v>
      </c>
      <c r="B11" s="6"/>
    </row>
    <row r="12" spans="1:6" ht="16" thickBot="1" x14ac:dyDescent="0.25">
      <c r="A12" t="s">
        <v>273</v>
      </c>
    </row>
    <row r="13" spans="1:6" x14ac:dyDescent="0.2">
      <c r="A13" s="4" t="s">
        <v>69</v>
      </c>
      <c r="B13" s="7">
        <v>42816</v>
      </c>
    </row>
    <row r="14" spans="1:6" x14ac:dyDescent="0.2">
      <c r="A14" s="5" t="s">
        <v>70</v>
      </c>
      <c r="B14" s="8" t="s">
        <v>94</v>
      </c>
    </row>
    <row r="15" spans="1:6" ht="17" thickBot="1" x14ac:dyDescent="0.25">
      <c r="A15" s="9" t="s">
        <v>67</v>
      </c>
      <c r="B15" s="6" t="s">
        <v>274</v>
      </c>
    </row>
    <row r="16" spans="1:6" ht="16" thickBot="1" x14ac:dyDescent="0.25"/>
    <row r="17" spans="1:2" x14ac:dyDescent="0.2">
      <c r="A17" s="4" t="s">
        <v>69</v>
      </c>
      <c r="B17" s="7">
        <v>43103</v>
      </c>
    </row>
    <row r="18" spans="1:2" x14ac:dyDescent="0.2">
      <c r="A18" s="5" t="s">
        <v>70</v>
      </c>
      <c r="B18" s="8" t="s">
        <v>94</v>
      </c>
    </row>
    <row r="19" spans="1:2" ht="49" thickBot="1" x14ac:dyDescent="0.25">
      <c r="A19" s="9" t="s">
        <v>67</v>
      </c>
      <c r="B19" s="6" t="s">
        <v>95</v>
      </c>
    </row>
    <row r="20" spans="1:2" ht="16" thickBot="1" x14ac:dyDescent="0.25"/>
    <row r="21" spans="1:2" x14ac:dyDescent="0.2">
      <c r="A21" s="4" t="s">
        <v>69</v>
      </c>
      <c r="B21" s="7">
        <v>43166</v>
      </c>
    </row>
    <row r="22" spans="1:2" x14ac:dyDescent="0.2">
      <c r="A22" s="5" t="s">
        <v>70</v>
      </c>
      <c r="B22" s="8" t="s">
        <v>94</v>
      </c>
    </row>
    <row r="23" spans="1:2" ht="33" thickBot="1" x14ac:dyDescent="0.25">
      <c r="A23" s="9" t="s">
        <v>67</v>
      </c>
      <c r="B23" s="6" t="s">
        <v>96</v>
      </c>
    </row>
    <row r="24" spans="1:2" ht="16" thickBot="1" x14ac:dyDescent="0.25"/>
    <row r="25" spans="1:2" x14ac:dyDescent="0.2">
      <c r="A25" s="4" t="s">
        <v>69</v>
      </c>
      <c r="B25" s="7"/>
    </row>
    <row r="26" spans="1:2" x14ac:dyDescent="0.2">
      <c r="A26" s="5" t="s">
        <v>70</v>
      </c>
      <c r="B26" s="8"/>
    </row>
    <row r="27" spans="1:2" ht="16" thickBot="1" x14ac:dyDescent="0.25">
      <c r="A27" s="9" t="s">
        <v>67</v>
      </c>
      <c r="B27" s="6"/>
    </row>
    <row r="28" spans="1:2" ht="16" thickBot="1" x14ac:dyDescent="0.25"/>
    <row r="29" spans="1:2" x14ac:dyDescent="0.2">
      <c r="A29" s="4" t="s">
        <v>69</v>
      </c>
      <c r="B29" s="7"/>
    </row>
    <row r="30" spans="1:2" x14ac:dyDescent="0.2">
      <c r="A30" s="5" t="s">
        <v>70</v>
      </c>
      <c r="B30" s="8"/>
    </row>
    <row r="31" spans="1:2" ht="16" thickBot="1" x14ac:dyDescent="0.25">
      <c r="A31" s="9" t="s">
        <v>67</v>
      </c>
      <c r="B31" s="6"/>
    </row>
  </sheetData>
  <pageMargins left="0.75" right="0.75" top="1" bottom="1" header="0.5" footer="0.5"/>
  <pageSetup orientation="portrait" horizontalDpi="0" verticalDpi="0"/>
  <headerFooter>
    <oddFooter>&amp;L&amp;8&amp;P of &amp;N&amp;R &amp;8Created &amp;D</oddFooter>
  </headerFooter>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19"/>
  <sheetViews>
    <sheetView workbookViewId="0">
      <selection activeCell="B18" sqref="B18"/>
    </sheetView>
  </sheetViews>
  <sheetFormatPr baseColWidth="10" defaultColWidth="11.5" defaultRowHeight="15" x14ac:dyDescent="0.2"/>
  <cols>
    <col min="2" max="2" width="85.5" customWidth="1"/>
  </cols>
  <sheetData>
    <row r="1" spans="1:6" ht="19" x14ac:dyDescent="0.25">
      <c r="A1" s="2" t="s">
        <v>275</v>
      </c>
      <c r="D1" s="2"/>
      <c r="E1" s="3"/>
      <c r="F1" s="2"/>
    </row>
    <row r="2" spans="1:6" ht="19" x14ac:dyDescent="0.25">
      <c r="A2" s="2" t="s">
        <v>63</v>
      </c>
      <c r="B2" s="11">
        <v>43229</v>
      </c>
      <c r="D2" s="2"/>
      <c r="E2" s="3"/>
      <c r="F2" s="2"/>
    </row>
    <row r="3" spans="1:6" ht="19" x14ac:dyDescent="0.25">
      <c r="A3" s="2" t="s">
        <v>64</v>
      </c>
      <c r="B3" s="12">
        <f ca="1">(B4-B2)/365</f>
        <v>6.5479452054794525</v>
      </c>
      <c r="D3" s="2"/>
      <c r="E3" s="3"/>
      <c r="F3" s="2"/>
    </row>
    <row r="4" spans="1:6" ht="16" thickBot="1" x14ac:dyDescent="0.25">
      <c r="B4" s="10">
        <f ca="1">TODAY()</f>
        <v>45619</v>
      </c>
    </row>
    <row r="5" spans="1:6" x14ac:dyDescent="0.2">
      <c r="A5" s="4" t="s">
        <v>69</v>
      </c>
      <c r="B5" s="7">
        <v>43228</v>
      </c>
    </row>
    <row r="6" spans="1:6" x14ac:dyDescent="0.2">
      <c r="A6" s="5" t="s">
        <v>70</v>
      </c>
      <c r="B6" s="8" t="s">
        <v>83</v>
      </c>
    </row>
    <row r="7" spans="1:6" ht="33" thickBot="1" x14ac:dyDescent="0.25">
      <c r="A7" s="9" t="s">
        <v>67</v>
      </c>
      <c r="B7" s="6" t="s">
        <v>276</v>
      </c>
    </row>
    <row r="8" spans="1:6" ht="16" thickBot="1" x14ac:dyDescent="0.25"/>
    <row r="9" spans="1:6" x14ac:dyDescent="0.2">
      <c r="A9" s="4" t="s">
        <v>69</v>
      </c>
      <c r="B9" s="7">
        <v>43259</v>
      </c>
    </row>
    <row r="10" spans="1:6" x14ac:dyDescent="0.2">
      <c r="A10" s="5" t="s">
        <v>70</v>
      </c>
      <c r="B10" s="8" t="s">
        <v>83</v>
      </c>
    </row>
    <row r="11" spans="1:6" ht="97" thickBot="1" x14ac:dyDescent="0.25">
      <c r="A11" s="9" t="s">
        <v>67</v>
      </c>
      <c r="B11" s="6" t="s">
        <v>277</v>
      </c>
    </row>
    <row r="12" spans="1:6" ht="16" thickBot="1" x14ac:dyDescent="0.25"/>
    <row r="13" spans="1:6" x14ac:dyDescent="0.2">
      <c r="A13" s="4" t="s">
        <v>69</v>
      </c>
      <c r="B13" s="7">
        <v>43269</v>
      </c>
    </row>
    <row r="14" spans="1:6" x14ac:dyDescent="0.2">
      <c r="A14" s="5" t="s">
        <v>70</v>
      </c>
      <c r="B14" s="8" t="s">
        <v>83</v>
      </c>
    </row>
    <row r="15" spans="1:6" ht="97" thickBot="1" x14ac:dyDescent="0.25">
      <c r="A15" s="9" t="s">
        <v>67</v>
      </c>
      <c r="B15" s="6" t="s">
        <v>278</v>
      </c>
    </row>
    <row r="16" spans="1:6" ht="16" thickBot="1" x14ac:dyDescent="0.25"/>
    <row r="17" spans="1:2" x14ac:dyDescent="0.2">
      <c r="A17" s="4" t="s">
        <v>69</v>
      </c>
      <c r="B17" s="7"/>
    </row>
    <row r="18" spans="1:2" x14ac:dyDescent="0.2">
      <c r="A18" s="5" t="s">
        <v>70</v>
      </c>
      <c r="B18" s="8"/>
    </row>
    <row r="19" spans="1:2" ht="16" thickBot="1" x14ac:dyDescent="0.25">
      <c r="A19" s="9" t="s">
        <v>67</v>
      </c>
      <c r="B19" s="6"/>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16"/>
  <sheetViews>
    <sheetView workbookViewId="0">
      <selection activeCell="B13" sqref="B13"/>
    </sheetView>
  </sheetViews>
  <sheetFormatPr baseColWidth="10" defaultColWidth="11.5" defaultRowHeight="15" x14ac:dyDescent="0.2"/>
  <cols>
    <col min="2" max="2" width="85.1640625" customWidth="1"/>
  </cols>
  <sheetData>
    <row r="1" spans="1:2" ht="19" x14ac:dyDescent="0.25">
      <c r="A1" s="2" t="s">
        <v>279</v>
      </c>
    </row>
    <row r="2" spans="1:2" ht="19" x14ac:dyDescent="0.25">
      <c r="A2" s="2" t="s">
        <v>63</v>
      </c>
      <c r="B2" s="11">
        <v>43466</v>
      </c>
    </row>
    <row r="3" spans="1:2" ht="19" x14ac:dyDescent="0.25">
      <c r="A3" s="2" t="s">
        <v>64</v>
      </c>
      <c r="B3" s="12">
        <f ca="1">(B4-B2)/365</f>
        <v>5.8986301369863012</v>
      </c>
    </row>
    <row r="4" spans="1:2" x14ac:dyDescent="0.2">
      <c r="B4" s="10">
        <f ca="1">TODAY()</f>
        <v>45619</v>
      </c>
    </row>
    <row r="5" spans="1:2" ht="16" thickBot="1" x14ac:dyDescent="0.25"/>
    <row r="6" spans="1:2" x14ac:dyDescent="0.2">
      <c r="A6" s="27" t="s">
        <v>69</v>
      </c>
      <c r="B6" s="24">
        <v>43676</v>
      </c>
    </row>
    <row r="7" spans="1:2" x14ac:dyDescent="0.2">
      <c r="A7" s="28" t="s">
        <v>70</v>
      </c>
      <c r="B7" s="33" t="s">
        <v>83</v>
      </c>
    </row>
    <row r="8" spans="1:2" ht="32" x14ac:dyDescent="0.2">
      <c r="A8" s="29" t="s">
        <v>67</v>
      </c>
      <c r="B8" s="26" t="s">
        <v>280</v>
      </c>
    </row>
    <row r="9" spans="1:2" ht="16" thickBot="1" x14ac:dyDescent="0.25"/>
    <row r="10" spans="1:2" x14ac:dyDescent="0.2">
      <c r="A10" s="27" t="s">
        <v>69</v>
      </c>
      <c r="B10" s="24"/>
    </row>
    <row r="11" spans="1:2" x14ac:dyDescent="0.2">
      <c r="A11" s="28" t="s">
        <v>70</v>
      </c>
      <c r="B11" s="33"/>
    </row>
    <row r="12" spans="1:2" ht="16" thickBot="1" x14ac:dyDescent="0.25">
      <c r="A12" s="29" t="s">
        <v>67</v>
      </c>
      <c r="B12" s="26"/>
    </row>
    <row r="13" spans="1:2" ht="16" thickBot="1" x14ac:dyDescent="0.25"/>
    <row r="14" spans="1:2" x14ac:dyDescent="0.2">
      <c r="A14" s="27" t="s">
        <v>69</v>
      </c>
      <c r="B14" s="24"/>
    </row>
    <row r="15" spans="1:2" x14ac:dyDescent="0.2">
      <c r="A15" s="28" t="s">
        <v>70</v>
      </c>
      <c r="B15" s="33"/>
    </row>
    <row r="16" spans="1:2" ht="16" thickBot="1" x14ac:dyDescent="0.25">
      <c r="A16" s="29" t="s">
        <v>67</v>
      </c>
      <c r="B16" s="26"/>
    </row>
  </sheetData>
  <pageMargins left="0.75" right="0.75" top="1" bottom="1" header="0.5" footer="0.5"/>
  <pageSetup orientation="portrait" horizontalDpi="0" verticalDpi="0"/>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AB241-9A9D-4805-841A-A1A6B2F4DC42}">
  <dimension ref="A1:B19"/>
  <sheetViews>
    <sheetView workbookViewId="0">
      <selection activeCell="B8" sqref="B8"/>
    </sheetView>
  </sheetViews>
  <sheetFormatPr baseColWidth="10" defaultColWidth="11.5" defaultRowHeight="15" x14ac:dyDescent="0.2"/>
  <cols>
    <col min="2" max="2" width="85.1640625" customWidth="1"/>
  </cols>
  <sheetData>
    <row r="1" spans="1:2" ht="19" x14ac:dyDescent="0.25">
      <c r="A1" s="2" t="s">
        <v>281</v>
      </c>
    </row>
    <row r="2" spans="1:2" ht="19" x14ac:dyDescent="0.25">
      <c r="A2" s="2" t="s">
        <v>63</v>
      </c>
      <c r="B2" s="11"/>
    </row>
    <row r="3" spans="1:2" ht="19" x14ac:dyDescent="0.25">
      <c r="A3" s="2" t="s">
        <v>64</v>
      </c>
      <c r="B3" s="12">
        <f ca="1">(B4-B2)/365</f>
        <v>124.98356164383561</v>
      </c>
    </row>
    <row r="4" spans="1:2" x14ac:dyDescent="0.2">
      <c r="B4" s="10">
        <f ca="1">TODAY()</f>
        <v>45619</v>
      </c>
    </row>
    <row r="5" spans="1:2" x14ac:dyDescent="0.2">
      <c r="A5" s="27" t="s">
        <v>69</v>
      </c>
      <c r="B5" s="24">
        <v>44195</v>
      </c>
    </row>
    <row r="6" spans="1:2" x14ac:dyDescent="0.2">
      <c r="A6" s="28" t="s">
        <v>70</v>
      </c>
      <c r="B6" s="33" t="s">
        <v>83</v>
      </c>
    </row>
    <row r="7" spans="1:2" ht="32" x14ac:dyDescent="0.2">
      <c r="A7" s="29" t="s">
        <v>67</v>
      </c>
      <c r="B7" s="26" t="s">
        <v>280</v>
      </c>
    </row>
    <row r="9" spans="1:2" x14ac:dyDescent="0.2">
      <c r="A9" s="27" t="s">
        <v>69</v>
      </c>
      <c r="B9" s="24"/>
    </row>
    <row r="10" spans="1:2" x14ac:dyDescent="0.2">
      <c r="A10" s="28" t="s">
        <v>70</v>
      </c>
      <c r="B10" s="33"/>
    </row>
    <row r="11" spans="1:2" x14ac:dyDescent="0.2">
      <c r="A11" s="29" t="s">
        <v>67</v>
      </c>
      <c r="B11" s="26"/>
    </row>
    <row r="13" spans="1:2" x14ac:dyDescent="0.2">
      <c r="A13" s="27" t="s">
        <v>69</v>
      </c>
      <c r="B13" s="24"/>
    </row>
    <row r="14" spans="1:2" x14ac:dyDescent="0.2">
      <c r="A14" s="28" t="s">
        <v>70</v>
      </c>
      <c r="B14" s="33"/>
    </row>
    <row r="15" spans="1:2" x14ac:dyDescent="0.2">
      <c r="A15" s="29" t="s">
        <v>67</v>
      </c>
      <c r="B15" s="26"/>
    </row>
    <row r="17" spans="1:2" x14ac:dyDescent="0.2">
      <c r="A17" s="27" t="s">
        <v>69</v>
      </c>
      <c r="B17" s="24"/>
    </row>
    <row r="18" spans="1:2" x14ac:dyDescent="0.2">
      <c r="A18" s="28" t="s">
        <v>70</v>
      </c>
      <c r="B18" s="33"/>
    </row>
    <row r="19" spans="1:2" x14ac:dyDescent="0.2">
      <c r="A19" s="29" t="s">
        <v>67</v>
      </c>
      <c r="B19" s="26"/>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28"/>
  <dimension ref="A1:F28"/>
  <sheetViews>
    <sheetView showGridLines="0" workbookViewId="0">
      <selection activeCell="I43" sqref="I43"/>
    </sheetView>
  </sheetViews>
  <sheetFormatPr baseColWidth="10" defaultColWidth="8.83203125" defaultRowHeight="15" x14ac:dyDescent="0.2"/>
  <cols>
    <col min="1" max="1" width="10.6640625" customWidth="1"/>
    <col min="2" max="2" width="85.5" customWidth="1"/>
  </cols>
  <sheetData>
    <row r="1" spans="1:6" ht="19" x14ac:dyDescent="0.25">
      <c r="A1" s="2" t="s">
        <v>282</v>
      </c>
      <c r="D1" s="2"/>
      <c r="E1" s="3"/>
      <c r="F1" s="2"/>
    </row>
    <row r="2" spans="1:6" ht="19" x14ac:dyDescent="0.25">
      <c r="A2" s="2" t="s">
        <v>63</v>
      </c>
      <c r="B2" s="11">
        <v>42646</v>
      </c>
      <c r="D2" s="2"/>
      <c r="E2" s="3"/>
      <c r="F2" s="2"/>
    </row>
    <row r="3" spans="1:6" ht="19" x14ac:dyDescent="0.25">
      <c r="A3" s="2" t="s">
        <v>64</v>
      </c>
      <c r="B3" s="12">
        <f ca="1">(B4-B2)/365</f>
        <v>8.1452054794520556</v>
      </c>
      <c r="D3" s="2"/>
      <c r="E3" s="3"/>
      <c r="F3" s="2"/>
    </row>
    <row r="4" spans="1:6" x14ac:dyDescent="0.2">
      <c r="B4" s="10">
        <f ca="1">TODAY()</f>
        <v>45619</v>
      </c>
    </row>
    <row r="5" spans="1:6" ht="16" thickBot="1" x14ac:dyDescent="0.25"/>
    <row r="6" spans="1:6" x14ac:dyDescent="0.2">
      <c r="A6" s="4" t="s">
        <v>69</v>
      </c>
      <c r="B6" s="7">
        <v>42943</v>
      </c>
    </row>
    <row r="7" spans="1:6" x14ac:dyDescent="0.2">
      <c r="A7" s="5" t="s">
        <v>70</v>
      </c>
      <c r="B7" s="8" t="s">
        <v>100</v>
      </c>
    </row>
    <row r="8" spans="1:6" ht="17" thickBot="1" x14ac:dyDescent="0.25">
      <c r="A8" s="9" t="s">
        <v>67</v>
      </c>
      <c r="B8" s="6" t="s">
        <v>283</v>
      </c>
    </row>
    <row r="9" spans="1:6" ht="16" thickBot="1" x14ac:dyDescent="0.25"/>
    <row r="10" spans="1:6" x14ac:dyDescent="0.2">
      <c r="A10" s="4" t="s">
        <v>69</v>
      </c>
      <c r="B10" s="7">
        <v>42648</v>
      </c>
    </row>
    <row r="11" spans="1:6" x14ac:dyDescent="0.2">
      <c r="A11" s="5" t="s">
        <v>70</v>
      </c>
      <c r="B11" s="8" t="s">
        <v>284</v>
      </c>
    </row>
    <row r="12" spans="1:6" ht="17" thickBot="1" x14ac:dyDescent="0.25">
      <c r="A12" s="9" t="s">
        <v>67</v>
      </c>
      <c r="B12" s="6" t="s">
        <v>285</v>
      </c>
    </row>
    <row r="13" spans="1:6" ht="16" thickBot="1" x14ac:dyDescent="0.25"/>
    <row r="14" spans="1:6" x14ac:dyDescent="0.2">
      <c r="A14" s="4" t="s">
        <v>69</v>
      </c>
      <c r="B14" s="7">
        <v>42796</v>
      </c>
    </row>
    <row r="15" spans="1:6" x14ac:dyDescent="0.2">
      <c r="A15" s="5" t="s">
        <v>70</v>
      </c>
      <c r="B15" s="8" t="s">
        <v>107</v>
      </c>
    </row>
    <row r="16" spans="1:6" ht="17" thickBot="1" x14ac:dyDescent="0.25">
      <c r="A16" s="9" t="s">
        <v>67</v>
      </c>
      <c r="B16" s="6" t="s">
        <v>108</v>
      </c>
    </row>
    <row r="17" spans="1:2" ht="16" thickBot="1" x14ac:dyDescent="0.25"/>
    <row r="18" spans="1:2" x14ac:dyDescent="0.2">
      <c r="A18" s="4" t="s">
        <v>69</v>
      </c>
      <c r="B18" s="7">
        <v>42802</v>
      </c>
    </row>
    <row r="19" spans="1:2" x14ac:dyDescent="0.2">
      <c r="A19" s="5" t="s">
        <v>70</v>
      </c>
      <c r="B19" s="8" t="s">
        <v>100</v>
      </c>
    </row>
    <row r="20" spans="1:2" ht="17" thickBot="1" x14ac:dyDescent="0.25">
      <c r="A20" s="9" t="s">
        <v>67</v>
      </c>
      <c r="B20" s="6" t="s">
        <v>109</v>
      </c>
    </row>
    <row r="21" spans="1:2" ht="16" thickBot="1" x14ac:dyDescent="0.25"/>
    <row r="22" spans="1:2" x14ac:dyDescent="0.2">
      <c r="A22" s="4" t="s">
        <v>69</v>
      </c>
      <c r="B22" s="7"/>
    </row>
    <row r="23" spans="1:2" x14ac:dyDescent="0.2">
      <c r="A23" s="5" t="s">
        <v>70</v>
      </c>
      <c r="B23" s="8"/>
    </row>
    <row r="24" spans="1:2" ht="16" thickBot="1" x14ac:dyDescent="0.25">
      <c r="A24" s="9" t="s">
        <v>67</v>
      </c>
      <c r="B24" s="6"/>
    </row>
    <row r="25" spans="1:2" ht="16" thickBot="1" x14ac:dyDescent="0.25"/>
    <row r="26" spans="1:2" x14ac:dyDescent="0.2">
      <c r="A26" s="4" t="s">
        <v>69</v>
      </c>
      <c r="B26" s="7"/>
    </row>
    <row r="27" spans="1:2" x14ac:dyDescent="0.2">
      <c r="A27" s="5" t="s">
        <v>70</v>
      </c>
      <c r="B27" s="8"/>
    </row>
    <row r="28" spans="1:2" ht="16" thickBot="1" x14ac:dyDescent="0.25">
      <c r="A28" s="9" t="s">
        <v>67</v>
      </c>
      <c r="B28" s="6"/>
    </row>
  </sheetData>
  <pageMargins left="0.75" right="0.75" top="1" bottom="1" header="0.5" footer="0.5"/>
  <pageSetup orientation="portrait"/>
  <headerFooter>
    <oddFooter>&amp;L&amp;8&amp;P of &amp;N&amp;R &amp;8Created &amp;D</oddFooter>
  </headerFooter>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2"/>
  <dimension ref="A1:F43"/>
  <sheetViews>
    <sheetView showGridLines="0" workbookViewId="0">
      <selection activeCell="E39" sqref="E39"/>
    </sheetView>
  </sheetViews>
  <sheetFormatPr baseColWidth="10" defaultColWidth="8.83203125" defaultRowHeight="15" x14ac:dyDescent="0.2"/>
  <cols>
    <col min="1" max="1" width="10.6640625" customWidth="1"/>
    <col min="2" max="2" width="85.5" customWidth="1"/>
  </cols>
  <sheetData>
    <row r="1" spans="1:6" ht="19" x14ac:dyDescent="0.25">
      <c r="A1" s="2" t="s">
        <v>286</v>
      </c>
      <c r="D1" s="2"/>
      <c r="E1" s="3"/>
      <c r="F1" s="2"/>
    </row>
    <row r="2" spans="1:6" ht="19" x14ac:dyDescent="0.25">
      <c r="A2" s="2" t="s">
        <v>63</v>
      </c>
      <c r="B2" s="11">
        <v>40119</v>
      </c>
      <c r="D2" s="2"/>
      <c r="E2" s="3"/>
      <c r="F2" s="2"/>
    </row>
    <row r="3" spans="1:6" ht="19" x14ac:dyDescent="0.25">
      <c r="A3" s="2" t="s">
        <v>64</v>
      </c>
      <c r="B3" s="12">
        <f ca="1">(B4-B2)/365</f>
        <v>15.068493150684931</v>
      </c>
      <c r="D3" s="2"/>
      <c r="E3" s="3"/>
      <c r="F3" s="2"/>
    </row>
    <row r="4" spans="1:6" ht="16" thickBot="1" x14ac:dyDescent="0.25">
      <c r="B4" s="10">
        <f ca="1">TODAY()</f>
        <v>45619</v>
      </c>
    </row>
    <row r="5" spans="1:6" x14ac:dyDescent="0.2">
      <c r="A5" s="4" t="s">
        <v>69</v>
      </c>
      <c r="B5" s="7">
        <v>42398</v>
      </c>
    </row>
    <row r="6" spans="1:6" x14ac:dyDescent="0.2">
      <c r="A6" s="5" t="s">
        <v>70</v>
      </c>
      <c r="B6" s="8" t="s">
        <v>287</v>
      </c>
    </row>
    <row r="7" spans="1:6" ht="49" thickBot="1" x14ac:dyDescent="0.25">
      <c r="A7" s="9" t="s">
        <v>67</v>
      </c>
      <c r="B7" s="6" t="s">
        <v>288</v>
      </c>
    </row>
    <row r="8" spans="1:6" ht="16" thickBot="1" x14ac:dyDescent="0.25"/>
    <row r="9" spans="1:6" x14ac:dyDescent="0.2">
      <c r="A9" s="4" t="s">
        <v>69</v>
      </c>
      <c r="B9" s="7">
        <v>42417</v>
      </c>
    </row>
    <row r="10" spans="1:6" x14ac:dyDescent="0.2">
      <c r="A10" s="5" t="s">
        <v>70</v>
      </c>
      <c r="B10" s="8" t="s">
        <v>289</v>
      </c>
    </row>
    <row r="11" spans="1:6" ht="65" thickBot="1" x14ac:dyDescent="0.25">
      <c r="A11" s="9" t="s">
        <v>67</v>
      </c>
      <c r="B11" s="6" t="s">
        <v>290</v>
      </c>
    </row>
    <row r="12" spans="1:6" ht="16" thickBot="1" x14ac:dyDescent="0.25"/>
    <row r="13" spans="1:6" x14ac:dyDescent="0.2">
      <c r="A13" s="4" t="s">
        <v>69</v>
      </c>
      <c r="B13" s="7">
        <v>42503</v>
      </c>
    </row>
    <row r="14" spans="1:6" x14ac:dyDescent="0.2">
      <c r="A14" s="5" t="s">
        <v>70</v>
      </c>
      <c r="B14" s="8" t="s">
        <v>291</v>
      </c>
    </row>
    <row r="15" spans="1:6" ht="33" thickBot="1" x14ac:dyDescent="0.25">
      <c r="A15" s="9" t="s">
        <v>67</v>
      </c>
      <c r="B15" s="6" t="s">
        <v>292</v>
      </c>
    </row>
    <row r="16" spans="1:6" ht="16" thickBot="1" x14ac:dyDescent="0.25">
      <c r="A16" s="18"/>
      <c r="B16" s="19"/>
    </row>
    <row r="17" spans="1:2" x14ac:dyDescent="0.2">
      <c r="A17" s="4" t="s">
        <v>69</v>
      </c>
      <c r="B17" s="7">
        <v>42691</v>
      </c>
    </row>
    <row r="18" spans="1:2" x14ac:dyDescent="0.2">
      <c r="A18" s="5" t="s">
        <v>70</v>
      </c>
      <c r="B18" s="8" t="s">
        <v>220</v>
      </c>
    </row>
    <row r="19" spans="1:2" ht="17" thickBot="1" x14ac:dyDescent="0.25">
      <c r="A19" s="9" t="s">
        <v>67</v>
      </c>
      <c r="B19" s="6" t="s">
        <v>248</v>
      </c>
    </row>
    <row r="20" spans="1:2" ht="16" thickBot="1" x14ac:dyDescent="0.25"/>
    <row r="21" spans="1:2" x14ac:dyDescent="0.2">
      <c r="A21" s="4" t="s">
        <v>69</v>
      </c>
      <c r="B21" s="7">
        <v>42695</v>
      </c>
    </row>
    <row r="22" spans="1:2" x14ac:dyDescent="0.2">
      <c r="A22" s="5" t="s">
        <v>70</v>
      </c>
      <c r="B22" s="8" t="s">
        <v>162</v>
      </c>
    </row>
    <row r="23" spans="1:2" ht="17" thickBot="1" x14ac:dyDescent="0.25">
      <c r="A23" s="9" t="s">
        <v>67</v>
      </c>
      <c r="B23" s="6" t="s">
        <v>293</v>
      </c>
    </row>
    <row r="24" spans="1:2" ht="16" thickBot="1" x14ac:dyDescent="0.25"/>
    <row r="25" spans="1:2" x14ac:dyDescent="0.2">
      <c r="A25" s="4" t="s">
        <v>69</v>
      </c>
      <c r="B25" s="7">
        <v>42710</v>
      </c>
    </row>
    <row r="26" spans="1:2" x14ac:dyDescent="0.2">
      <c r="A26" s="5" t="s">
        <v>70</v>
      </c>
      <c r="B26" s="8" t="s">
        <v>104</v>
      </c>
    </row>
    <row r="27" spans="1:2" ht="17" thickBot="1" x14ac:dyDescent="0.25">
      <c r="A27" s="9" t="s">
        <v>67</v>
      </c>
      <c r="B27" s="6" t="s">
        <v>294</v>
      </c>
    </row>
    <row r="28" spans="1:2" ht="16" thickBot="1" x14ac:dyDescent="0.25"/>
    <row r="29" spans="1:2" x14ac:dyDescent="0.2">
      <c r="A29" s="4" t="s">
        <v>69</v>
      </c>
      <c r="B29" s="7">
        <v>42723</v>
      </c>
    </row>
    <row r="30" spans="1:2" x14ac:dyDescent="0.2">
      <c r="A30" s="5" t="s">
        <v>70</v>
      </c>
      <c r="B30" s="8" t="s">
        <v>104</v>
      </c>
    </row>
    <row r="31" spans="1:2" ht="17" thickBot="1" x14ac:dyDescent="0.25">
      <c r="A31" s="9" t="s">
        <v>67</v>
      </c>
      <c r="B31" s="6" t="s">
        <v>295</v>
      </c>
    </row>
    <row r="32" spans="1:2" ht="16" thickBot="1" x14ac:dyDescent="0.25"/>
    <row r="33" spans="1:2" x14ac:dyDescent="0.2">
      <c r="A33" s="4" t="s">
        <v>69</v>
      </c>
      <c r="B33" s="7">
        <v>42744</v>
      </c>
    </row>
    <row r="34" spans="1:2" x14ac:dyDescent="0.2">
      <c r="A34" s="5" t="s">
        <v>70</v>
      </c>
      <c r="B34" s="8" t="s">
        <v>104</v>
      </c>
    </row>
    <row r="35" spans="1:2" ht="17" thickBot="1" x14ac:dyDescent="0.25">
      <c r="A35" s="9" t="s">
        <v>67</v>
      </c>
      <c r="B35" s="6" t="s">
        <v>296</v>
      </c>
    </row>
    <row r="36" spans="1:2" ht="16" thickBot="1" x14ac:dyDescent="0.25"/>
    <row r="37" spans="1:2" x14ac:dyDescent="0.2">
      <c r="A37" s="4" t="s">
        <v>69</v>
      </c>
      <c r="B37" s="7">
        <v>42809</v>
      </c>
    </row>
    <row r="38" spans="1:2" x14ac:dyDescent="0.2">
      <c r="A38" s="5" t="s">
        <v>70</v>
      </c>
      <c r="B38" s="8" t="s">
        <v>61</v>
      </c>
    </row>
    <row r="39" spans="1:2" ht="17" thickBot="1" x14ac:dyDescent="0.25">
      <c r="A39" s="9" t="s">
        <v>67</v>
      </c>
      <c r="B39" s="6" t="s">
        <v>297</v>
      </c>
    </row>
    <row r="40" spans="1:2" ht="16" thickBot="1" x14ac:dyDescent="0.25"/>
    <row r="41" spans="1:2" x14ac:dyDescent="0.2">
      <c r="A41" s="4" t="s">
        <v>69</v>
      </c>
      <c r="B41" s="7"/>
    </row>
    <row r="42" spans="1:2" x14ac:dyDescent="0.2">
      <c r="A42" s="5" t="s">
        <v>70</v>
      </c>
      <c r="B42" s="8"/>
    </row>
    <row r="43" spans="1:2" ht="16" thickBot="1" x14ac:dyDescent="0.25">
      <c r="A43" s="9" t="s">
        <v>67</v>
      </c>
      <c r="B43" s="6"/>
    </row>
  </sheetData>
  <pageMargins left="0.75" right="0.75" top="1" bottom="1" header="0.5" footer="0.5"/>
  <pageSetup orientation="portrait" horizontalDpi="0" verticalDpi="0"/>
  <headerFooter>
    <oddFooter>&amp;L&amp;8&amp;P of &amp;N&amp;R &amp;8Created &amp;D</oddFooter>
  </headerFooter>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4"/>
  <dimension ref="A1:F31"/>
  <sheetViews>
    <sheetView showGridLines="0" workbookViewId="0">
      <selection activeCell="B15" sqref="B15"/>
    </sheetView>
  </sheetViews>
  <sheetFormatPr baseColWidth="10" defaultColWidth="8.83203125" defaultRowHeight="15" x14ac:dyDescent="0.2"/>
  <cols>
    <col min="1" max="1" width="10.6640625" customWidth="1"/>
    <col min="2" max="2" width="85.5" customWidth="1"/>
  </cols>
  <sheetData>
    <row r="1" spans="1:6" ht="19" x14ac:dyDescent="0.25">
      <c r="A1" s="2" t="s">
        <v>298</v>
      </c>
      <c r="D1" s="2"/>
      <c r="E1" s="3"/>
      <c r="F1" s="2"/>
    </row>
    <row r="2" spans="1:6" ht="19" x14ac:dyDescent="0.25">
      <c r="A2" s="2" t="s">
        <v>63</v>
      </c>
      <c r="B2" s="11">
        <v>42229</v>
      </c>
      <c r="D2" s="2"/>
      <c r="E2" s="3"/>
      <c r="F2" s="2"/>
    </row>
    <row r="3" spans="1:6" ht="19" x14ac:dyDescent="0.25">
      <c r="A3" s="2" t="s">
        <v>64</v>
      </c>
      <c r="B3" s="12">
        <f ca="1">(B4-B2)/365</f>
        <v>9.287671232876713</v>
      </c>
      <c r="D3" s="2"/>
      <c r="E3" s="3"/>
      <c r="F3" s="2"/>
    </row>
    <row r="4" spans="1:6" ht="16" thickBot="1" x14ac:dyDescent="0.25">
      <c r="B4" s="10">
        <f ca="1">TODAY()</f>
        <v>45619</v>
      </c>
    </row>
    <row r="5" spans="1:6" x14ac:dyDescent="0.2">
      <c r="A5" s="4" t="s">
        <v>299</v>
      </c>
      <c r="B5" s="7"/>
    </row>
    <row r="6" spans="1:6" x14ac:dyDescent="0.2">
      <c r="A6" s="5" t="s">
        <v>90</v>
      </c>
      <c r="B6" s="8"/>
    </row>
    <row r="7" spans="1:6" ht="31.5" customHeight="1" thickBot="1" x14ac:dyDescent="0.25">
      <c r="A7" s="203" t="s">
        <v>241</v>
      </c>
      <c r="B7" s="204"/>
    </row>
    <row r="8" spans="1:6" ht="16" thickBot="1" x14ac:dyDescent="0.25"/>
    <row r="9" spans="1:6" x14ac:dyDescent="0.2">
      <c r="A9" s="4" t="s">
        <v>300</v>
      </c>
      <c r="B9" s="7"/>
    </row>
    <row r="10" spans="1:6" x14ac:dyDescent="0.2">
      <c r="A10" s="5" t="s">
        <v>70</v>
      </c>
      <c r="B10" s="8" t="s">
        <v>104</v>
      </c>
    </row>
    <row r="11" spans="1:6" ht="16" thickBot="1" x14ac:dyDescent="0.25">
      <c r="A11" s="9" t="s">
        <v>301</v>
      </c>
      <c r="B11" s="6"/>
    </row>
    <row r="12" spans="1:6" ht="16" thickBot="1" x14ac:dyDescent="0.25">
      <c r="A12" t="s">
        <v>302</v>
      </c>
    </row>
    <row r="13" spans="1:6" x14ac:dyDescent="0.2">
      <c r="A13" s="4" t="s">
        <v>69</v>
      </c>
      <c r="B13" s="7"/>
    </row>
    <row r="14" spans="1:6" x14ac:dyDescent="0.2">
      <c r="A14" s="5" t="s">
        <v>70</v>
      </c>
      <c r="B14" s="8"/>
    </row>
    <row r="15" spans="1:6" ht="16" thickBot="1" x14ac:dyDescent="0.25">
      <c r="A15" s="9" t="s">
        <v>67</v>
      </c>
      <c r="B15" s="6"/>
    </row>
    <row r="16" spans="1:6" ht="16" thickBot="1" x14ac:dyDescent="0.25"/>
    <row r="17" spans="1:2" x14ac:dyDescent="0.2">
      <c r="A17" s="4" t="s">
        <v>69</v>
      </c>
      <c r="B17" s="7"/>
    </row>
    <row r="18" spans="1:2" x14ac:dyDescent="0.2">
      <c r="A18" s="5" t="s">
        <v>70</v>
      </c>
      <c r="B18" s="8"/>
    </row>
    <row r="19" spans="1:2" ht="16" thickBot="1" x14ac:dyDescent="0.25">
      <c r="A19" s="9" t="s">
        <v>67</v>
      </c>
      <c r="B19" s="6"/>
    </row>
    <row r="20" spans="1:2" ht="16" thickBot="1" x14ac:dyDescent="0.25"/>
    <row r="21" spans="1:2" x14ac:dyDescent="0.2">
      <c r="A21" s="4" t="s">
        <v>69</v>
      </c>
      <c r="B21" s="7"/>
    </row>
    <row r="22" spans="1:2" x14ac:dyDescent="0.2">
      <c r="A22" s="5" t="s">
        <v>70</v>
      </c>
      <c r="B22" s="8"/>
    </row>
    <row r="23" spans="1:2" ht="16" thickBot="1" x14ac:dyDescent="0.25">
      <c r="A23" s="9" t="s">
        <v>67</v>
      </c>
      <c r="B23" s="6"/>
    </row>
    <row r="24" spans="1:2" ht="16" thickBot="1" x14ac:dyDescent="0.25"/>
    <row r="25" spans="1:2" x14ac:dyDescent="0.2">
      <c r="A25" s="4" t="s">
        <v>69</v>
      </c>
      <c r="B25" s="7"/>
    </row>
    <row r="26" spans="1:2" x14ac:dyDescent="0.2">
      <c r="A26" s="5" t="s">
        <v>70</v>
      </c>
      <c r="B26" s="8"/>
    </row>
    <row r="27" spans="1:2" ht="16" thickBot="1" x14ac:dyDescent="0.25">
      <c r="A27" s="9" t="s">
        <v>67</v>
      </c>
      <c r="B27" s="6"/>
    </row>
    <row r="28" spans="1:2" ht="16" thickBot="1" x14ac:dyDescent="0.25"/>
    <row r="29" spans="1:2" x14ac:dyDescent="0.2">
      <c r="A29" s="4" t="s">
        <v>69</v>
      </c>
      <c r="B29" s="7"/>
    </row>
    <row r="30" spans="1:2" x14ac:dyDescent="0.2">
      <c r="A30" s="5" t="s">
        <v>70</v>
      </c>
      <c r="B30" s="8"/>
    </row>
    <row r="31" spans="1:2" ht="16" thickBot="1" x14ac:dyDescent="0.25">
      <c r="A31" s="9" t="s">
        <v>67</v>
      </c>
      <c r="B31" s="6"/>
    </row>
  </sheetData>
  <mergeCells count="1">
    <mergeCell ref="A7:B7"/>
  </mergeCells>
  <pageMargins left="0.75" right="0.75" top="1" bottom="1" header="0.5" footer="0.5"/>
  <pageSetup orientation="portrait" horizontalDpi="0" verticalDpi="0"/>
  <headerFooter>
    <oddFooter>&amp;L&amp;8&amp;P of &amp;N&amp;R &amp;8Created &amp;D</oddFooter>
  </headerFooter>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B68"/>
  <sheetViews>
    <sheetView workbookViewId="0">
      <selection activeCell="D69" sqref="D69"/>
    </sheetView>
  </sheetViews>
  <sheetFormatPr baseColWidth="10" defaultColWidth="11.5" defaultRowHeight="15" x14ac:dyDescent="0.2"/>
  <cols>
    <col min="2" max="2" width="85.1640625" customWidth="1"/>
  </cols>
  <sheetData>
    <row r="1" spans="1:2" ht="19" x14ac:dyDescent="0.25">
      <c r="A1" s="2" t="s">
        <v>303</v>
      </c>
    </row>
    <row r="2" spans="1:2" ht="19" x14ac:dyDescent="0.25">
      <c r="A2" s="2" t="s">
        <v>63</v>
      </c>
      <c r="B2" s="11">
        <v>43291</v>
      </c>
    </row>
    <row r="3" spans="1:2" ht="19" x14ac:dyDescent="0.25">
      <c r="A3" s="2" t="s">
        <v>64</v>
      </c>
      <c r="B3" s="12">
        <f ca="1">(B4-B2)/365</f>
        <v>6.3780821917808215</v>
      </c>
    </row>
    <row r="4" spans="1:2" ht="16" thickBot="1" x14ac:dyDescent="0.25">
      <c r="B4" s="10">
        <f ca="1">TODAY()</f>
        <v>45619</v>
      </c>
    </row>
    <row r="5" spans="1:2" x14ac:dyDescent="0.2">
      <c r="A5" s="4" t="s">
        <v>69</v>
      </c>
      <c r="B5" s="7">
        <v>43290</v>
      </c>
    </row>
    <row r="6" spans="1:2" x14ac:dyDescent="0.2">
      <c r="A6" s="5" t="s">
        <v>70</v>
      </c>
      <c r="B6" s="8" t="s">
        <v>83</v>
      </c>
    </row>
    <row r="7" spans="1:2" ht="33" thickBot="1" x14ac:dyDescent="0.25">
      <c r="A7" s="9" t="s">
        <v>67</v>
      </c>
      <c r="B7" s="6" t="s">
        <v>130</v>
      </c>
    </row>
    <row r="8" spans="1:2" ht="16" thickBot="1" x14ac:dyDescent="0.25"/>
    <row r="9" spans="1:2" x14ac:dyDescent="0.2">
      <c r="A9" s="4" t="s">
        <v>69</v>
      </c>
      <c r="B9" s="7">
        <v>43312</v>
      </c>
    </row>
    <row r="10" spans="1:2" x14ac:dyDescent="0.2">
      <c r="A10" s="5" t="s">
        <v>70</v>
      </c>
      <c r="B10" s="8" t="s">
        <v>83</v>
      </c>
    </row>
    <row r="11" spans="1:2" ht="81" thickBot="1" x14ac:dyDescent="0.25">
      <c r="A11" s="9" t="s">
        <v>67</v>
      </c>
      <c r="B11" s="6" t="s">
        <v>304</v>
      </c>
    </row>
    <row r="12" spans="1:2" ht="16" thickBot="1" x14ac:dyDescent="0.25"/>
    <row r="13" spans="1:2" x14ac:dyDescent="0.2">
      <c r="A13" s="4" t="s">
        <v>69</v>
      </c>
      <c r="B13" s="7">
        <v>43335</v>
      </c>
    </row>
    <row r="14" spans="1:2" x14ac:dyDescent="0.2">
      <c r="A14" s="5" t="s">
        <v>70</v>
      </c>
      <c r="B14" s="8" t="s">
        <v>83</v>
      </c>
    </row>
    <row r="15" spans="1:2" ht="49" thickBot="1" x14ac:dyDescent="0.25">
      <c r="A15" s="9" t="s">
        <v>67</v>
      </c>
      <c r="B15" s="6" t="s">
        <v>305</v>
      </c>
    </row>
    <row r="16" spans="1:2" ht="16" thickBot="1" x14ac:dyDescent="0.25"/>
    <row r="17" spans="1:2" x14ac:dyDescent="0.2">
      <c r="A17" s="4" t="s">
        <v>69</v>
      </c>
      <c r="B17" s="7">
        <v>43381</v>
      </c>
    </row>
    <row r="18" spans="1:2" x14ac:dyDescent="0.2">
      <c r="A18" s="5" t="s">
        <v>70</v>
      </c>
      <c r="B18" s="8" t="s">
        <v>133</v>
      </c>
    </row>
    <row r="19" spans="1:2" ht="49" thickBot="1" x14ac:dyDescent="0.25">
      <c r="A19" s="9" t="s">
        <v>67</v>
      </c>
      <c r="B19" s="6" t="s">
        <v>178</v>
      </c>
    </row>
    <row r="20" spans="1:2" ht="16" thickBot="1" x14ac:dyDescent="0.25"/>
    <row r="21" spans="1:2" x14ac:dyDescent="0.2">
      <c r="A21" s="4" t="s">
        <v>69</v>
      </c>
      <c r="B21" s="7" t="s">
        <v>306</v>
      </c>
    </row>
    <row r="22" spans="1:2" x14ac:dyDescent="0.2">
      <c r="A22" s="5" t="s">
        <v>70</v>
      </c>
      <c r="B22" s="8" t="s">
        <v>61</v>
      </c>
    </row>
    <row r="23" spans="1:2" ht="129" thickBot="1" x14ac:dyDescent="0.25">
      <c r="A23" s="9" t="s">
        <v>67</v>
      </c>
      <c r="B23" s="6" t="s">
        <v>307</v>
      </c>
    </row>
    <row r="24" spans="1:2" ht="16" thickBot="1" x14ac:dyDescent="0.25"/>
    <row r="25" spans="1:2" x14ac:dyDescent="0.2">
      <c r="A25" s="27" t="s">
        <v>69</v>
      </c>
      <c r="B25" s="24">
        <v>43545</v>
      </c>
    </row>
    <row r="26" spans="1:2" x14ac:dyDescent="0.2">
      <c r="A26" s="28" t="s">
        <v>70</v>
      </c>
      <c r="B26" s="33" t="s">
        <v>61</v>
      </c>
    </row>
    <row r="27" spans="1:2" x14ac:dyDescent="0.2">
      <c r="A27" s="28" t="s">
        <v>87</v>
      </c>
      <c r="B27" s="32" t="s">
        <v>308</v>
      </c>
    </row>
    <row r="28" spans="1:2" ht="97" thickBot="1" x14ac:dyDescent="0.25">
      <c r="A28" s="29" t="s">
        <v>67</v>
      </c>
      <c r="B28" s="26" t="s">
        <v>309</v>
      </c>
    </row>
    <row r="29" spans="1:2" ht="16" thickBot="1" x14ac:dyDescent="0.25"/>
    <row r="30" spans="1:2" x14ac:dyDescent="0.2">
      <c r="A30" s="27" t="s">
        <v>69</v>
      </c>
      <c r="B30" s="24">
        <v>43593</v>
      </c>
    </row>
    <row r="31" spans="1:2" x14ac:dyDescent="0.2">
      <c r="A31" s="28" t="s">
        <v>70</v>
      </c>
      <c r="B31" s="33" t="s">
        <v>83</v>
      </c>
    </row>
    <row r="32" spans="1:2" x14ac:dyDescent="0.2">
      <c r="A32" s="28" t="s">
        <v>87</v>
      </c>
      <c r="B32" s="32" t="s">
        <v>310</v>
      </c>
    </row>
    <row r="33" spans="1:2" ht="65" thickBot="1" x14ac:dyDescent="0.25">
      <c r="A33" s="29" t="s">
        <v>67</v>
      </c>
      <c r="B33" s="26" t="s">
        <v>311</v>
      </c>
    </row>
    <row r="34" spans="1:2" ht="16" thickBot="1" x14ac:dyDescent="0.25"/>
    <row r="35" spans="1:2" x14ac:dyDescent="0.2">
      <c r="A35" s="27" t="s">
        <v>69</v>
      </c>
      <c r="B35" s="24">
        <v>43643</v>
      </c>
    </row>
    <row r="36" spans="1:2" x14ac:dyDescent="0.2">
      <c r="A36" s="28" t="s">
        <v>70</v>
      </c>
      <c r="B36" s="25" t="s">
        <v>253</v>
      </c>
    </row>
    <row r="37" spans="1:2" x14ac:dyDescent="0.2">
      <c r="A37" s="28" t="s">
        <v>87</v>
      </c>
      <c r="B37" s="32" t="s">
        <v>312</v>
      </c>
    </row>
    <row r="38" spans="1:2" ht="81" thickBot="1" x14ac:dyDescent="0.25">
      <c r="A38" s="29" t="s">
        <v>67</v>
      </c>
      <c r="B38" s="26" t="s">
        <v>313</v>
      </c>
    </row>
    <row r="39" spans="1:2" ht="16" thickBot="1" x14ac:dyDescent="0.25"/>
    <row r="40" spans="1:2" x14ac:dyDescent="0.2">
      <c r="A40" s="27" t="s">
        <v>69</v>
      </c>
      <c r="B40" s="24">
        <v>43676</v>
      </c>
    </row>
    <row r="41" spans="1:2" x14ac:dyDescent="0.2">
      <c r="A41" s="28" t="s">
        <v>70</v>
      </c>
      <c r="B41" s="33" t="s">
        <v>57</v>
      </c>
    </row>
    <row r="42" spans="1:2" x14ac:dyDescent="0.2">
      <c r="A42" s="28" t="s">
        <v>87</v>
      </c>
      <c r="B42" s="32" t="s">
        <v>314</v>
      </c>
    </row>
    <row r="43" spans="1:2" ht="49" thickBot="1" x14ac:dyDescent="0.25">
      <c r="A43" s="29" t="s">
        <v>67</v>
      </c>
      <c r="B43" s="26" t="s">
        <v>315</v>
      </c>
    </row>
    <row r="44" spans="1:2" ht="16" thickBot="1" x14ac:dyDescent="0.25"/>
    <row r="45" spans="1:2" x14ac:dyDescent="0.2">
      <c r="A45" s="27" t="s">
        <v>69</v>
      </c>
      <c r="B45" s="24">
        <v>43732</v>
      </c>
    </row>
    <row r="46" spans="1:2" x14ac:dyDescent="0.2">
      <c r="A46" s="28" t="s">
        <v>70</v>
      </c>
      <c r="B46" s="33" t="s">
        <v>58</v>
      </c>
    </row>
    <row r="47" spans="1:2" x14ac:dyDescent="0.2">
      <c r="A47" s="28" t="s">
        <v>87</v>
      </c>
      <c r="B47" s="32" t="s">
        <v>316</v>
      </c>
    </row>
    <row r="48" spans="1:2" ht="113" thickBot="1" x14ac:dyDescent="0.25">
      <c r="A48" s="29" t="s">
        <v>317</v>
      </c>
      <c r="B48" s="26" t="s">
        <v>318</v>
      </c>
    </row>
    <row r="49" spans="1:2" ht="16" thickBot="1" x14ac:dyDescent="0.25"/>
    <row r="50" spans="1:2" x14ac:dyDescent="0.2">
      <c r="A50" s="27" t="s">
        <v>69</v>
      </c>
      <c r="B50" s="24">
        <v>43805</v>
      </c>
    </row>
    <row r="51" spans="1:2" x14ac:dyDescent="0.2">
      <c r="A51" s="28" t="s">
        <v>70</v>
      </c>
      <c r="B51" s="33" t="s">
        <v>58</v>
      </c>
    </row>
    <row r="52" spans="1:2" x14ac:dyDescent="0.2">
      <c r="A52" s="28" t="s">
        <v>87</v>
      </c>
      <c r="B52" s="32" t="s">
        <v>319</v>
      </c>
    </row>
    <row r="53" spans="1:2" ht="33" thickBot="1" x14ac:dyDescent="0.25">
      <c r="A53" s="29" t="s">
        <v>67</v>
      </c>
      <c r="B53" s="26" t="s">
        <v>320</v>
      </c>
    </row>
    <row r="54" spans="1:2" ht="16" thickBot="1" x14ac:dyDescent="0.25"/>
    <row r="55" spans="1:2" x14ac:dyDescent="0.2">
      <c r="A55" s="27" t="s">
        <v>69</v>
      </c>
      <c r="B55" s="24">
        <v>43852</v>
      </c>
    </row>
    <row r="56" spans="1:2" x14ac:dyDescent="0.2">
      <c r="A56" s="28" t="s">
        <v>70</v>
      </c>
      <c r="B56" s="33" t="s">
        <v>57</v>
      </c>
    </row>
    <row r="57" spans="1:2" x14ac:dyDescent="0.2">
      <c r="A57" s="28" t="s">
        <v>87</v>
      </c>
      <c r="B57" s="32" t="s">
        <v>321</v>
      </c>
    </row>
    <row r="58" spans="1:2" ht="145" thickBot="1" x14ac:dyDescent="0.25">
      <c r="A58" s="29" t="s">
        <v>67</v>
      </c>
      <c r="B58" s="26" t="s">
        <v>322</v>
      </c>
    </row>
    <row r="59" spans="1:2" ht="16" thickBot="1" x14ac:dyDescent="0.25"/>
    <row r="60" spans="1:2" x14ac:dyDescent="0.2">
      <c r="A60" s="27" t="s">
        <v>69</v>
      </c>
      <c r="B60" s="24">
        <v>44039</v>
      </c>
    </row>
    <row r="61" spans="1:2" x14ac:dyDescent="0.2">
      <c r="A61" s="28" t="s">
        <v>70</v>
      </c>
      <c r="B61" s="33" t="s">
        <v>323</v>
      </c>
    </row>
    <row r="62" spans="1:2" x14ac:dyDescent="0.2">
      <c r="A62" s="28" t="s">
        <v>87</v>
      </c>
      <c r="B62" s="32" t="s">
        <v>324</v>
      </c>
    </row>
    <row r="63" spans="1:2" ht="17" thickBot="1" x14ac:dyDescent="0.25">
      <c r="A63" s="29" t="s">
        <v>67</v>
      </c>
      <c r="B63" s="26" t="s">
        <v>325</v>
      </c>
    </row>
    <row r="64" spans="1:2" ht="16" thickBot="1" x14ac:dyDescent="0.25"/>
    <row r="65" spans="1:2" x14ac:dyDescent="0.2">
      <c r="A65" s="27" t="s">
        <v>69</v>
      </c>
      <c r="B65" s="24"/>
    </row>
    <row r="66" spans="1:2" x14ac:dyDescent="0.2">
      <c r="A66" s="28" t="s">
        <v>70</v>
      </c>
      <c r="B66" s="33"/>
    </row>
    <row r="67" spans="1:2" x14ac:dyDescent="0.2">
      <c r="A67" s="28" t="s">
        <v>87</v>
      </c>
      <c r="B67" s="25"/>
    </row>
    <row r="68" spans="1:2" ht="16" thickBot="1" x14ac:dyDescent="0.25">
      <c r="A68" s="29" t="s">
        <v>67</v>
      </c>
      <c r="B68" s="26"/>
    </row>
  </sheetData>
  <hyperlinks>
    <hyperlink ref="B32" r:id="rId1" xr:uid="{00000000-0004-0000-2F00-000000000000}"/>
    <hyperlink ref="B27" r:id="rId2" xr:uid="{00000000-0004-0000-2F00-000001000000}"/>
    <hyperlink ref="B37" r:id="rId3" xr:uid="{00000000-0004-0000-2F00-000002000000}"/>
    <hyperlink ref="B42" r:id="rId4" xr:uid="{00000000-0004-0000-2F00-000003000000}"/>
    <hyperlink ref="B47" r:id="rId5" xr:uid="{00000000-0004-0000-2F00-000004000000}"/>
    <hyperlink ref="B52" r:id="rId6" xr:uid="{00000000-0004-0000-2F00-000005000000}"/>
    <hyperlink ref="B57" r:id="rId7" xr:uid="{00000000-0004-0000-2F00-000006000000}"/>
    <hyperlink ref="B62" r:id="rId8" xr:uid="{806660C9-5836-8E45-A8C7-591B61D3065C}"/>
  </hyperlink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CD861-F65A-3B44-A68F-D9171767F7EE}">
  <sheetPr>
    <tabColor theme="4"/>
  </sheetPr>
  <dimension ref="A1:Y35"/>
  <sheetViews>
    <sheetView workbookViewId="0">
      <selection activeCell="A6" sqref="A6"/>
    </sheetView>
  </sheetViews>
  <sheetFormatPr baseColWidth="10" defaultRowHeight="15" x14ac:dyDescent="0.2"/>
  <cols>
    <col min="1" max="1" width="24.83203125" customWidth="1"/>
    <col min="2" max="5" width="12.83203125" customWidth="1"/>
    <col min="6" max="6" width="11.83203125" customWidth="1"/>
    <col min="7" max="7" width="14.83203125" customWidth="1"/>
    <col min="8" max="8" width="13.83203125" customWidth="1"/>
    <col min="9" max="10" width="12.83203125" customWidth="1"/>
    <col min="11" max="11" width="10.83203125" customWidth="1"/>
    <col min="13" max="13" width="14.6640625" customWidth="1"/>
    <col min="14" max="14" width="13.83203125" customWidth="1"/>
    <col min="15" max="15" width="12.83203125" customWidth="1"/>
    <col min="16" max="16" width="10.83203125" customWidth="1"/>
    <col min="19" max="19" width="14.83203125" customWidth="1"/>
    <col min="25" max="25" width="14.83203125" customWidth="1"/>
  </cols>
  <sheetData>
    <row r="1" spans="1:25" ht="24" x14ac:dyDescent="0.3">
      <c r="A1" s="88" t="s">
        <v>593</v>
      </c>
      <c r="B1" s="2"/>
      <c r="C1" s="2"/>
      <c r="D1" s="2"/>
      <c r="E1" s="2"/>
      <c r="F1" s="2"/>
      <c r="G1" s="2"/>
      <c r="H1" s="2"/>
      <c r="I1" s="2"/>
      <c r="J1" s="2"/>
      <c r="K1" s="2"/>
      <c r="L1" s="2"/>
      <c r="M1" s="2"/>
      <c r="N1" s="2"/>
      <c r="O1" s="2"/>
      <c r="P1" s="2"/>
      <c r="Q1" s="2"/>
      <c r="R1" s="2"/>
      <c r="S1" s="2"/>
      <c r="T1" s="2"/>
    </row>
    <row r="2" spans="1:25" ht="20" x14ac:dyDescent="0.2">
      <c r="A2" s="200"/>
      <c r="B2" s="151" t="s">
        <v>688</v>
      </c>
      <c r="C2" s="152"/>
      <c r="D2" s="152"/>
      <c r="E2" s="152"/>
      <c r="F2" s="152"/>
      <c r="G2" s="152"/>
      <c r="H2" s="152"/>
      <c r="I2" s="177" t="s">
        <v>689</v>
      </c>
      <c r="J2" s="152"/>
      <c r="K2" s="152"/>
      <c r="L2" s="152"/>
      <c r="M2" s="152"/>
      <c r="N2" s="18"/>
      <c r="O2" s="18"/>
      <c r="P2" s="18"/>
      <c r="Q2" s="18"/>
      <c r="R2" s="18"/>
      <c r="S2" s="18"/>
      <c r="T2" s="18"/>
    </row>
    <row r="3" spans="1:25" ht="16" thickBot="1" x14ac:dyDescent="0.25">
      <c r="A3" s="201"/>
    </row>
    <row r="4" spans="1:25" x14ac:dyDescent="0.2">
      <c r="A4" s="201"/>
      <c r="B4" s="173"/>
      <c r="C4" s="174"/>
      <c r="D4" s="175" t="s">
        <v>690</v>
      </c>
      <c r="E4" s="174"/>
      <c r="F4" s="174"/>
      <c r="G4" s="176"/>
      <c r="H4" s="153"/>
      <c r="I4" s="154"/>
      <c r="J4" s="154" t="s">
        <v>594</v>
      </c>
      <c r="K4" s="154"/>
      <c r="L4" s="154"/>
      <c r="M4" s="155"/>
      <c r="N4" s="156"/>
      <c r="O4" s="157"/>
      <c r="P4" s="157" t="s">
        <v>595</v>
      </c>
      <c r="Q4" s="157"/>
      <c r="R4" s="157"/>
      <c r="S4" s="158"/>
      <c r="T4" s="159"/>
      <c r="U4" s="160"/>
      <c r="V4" s="160" t="s">
        <v>596</v>
      </c>
      <c r="W4" s="160"/>
      <c r="X4" s="160"/>
      <c r="Y4" s="161"/>
    </row>
    <row r="5" spans="1:25" ht="16" thickBot="1" x14ac:dyDescent="0.25">
      <c r="A5" s="73" t="s">
        <v>597</v>
      </c>
      <c r="B5" s="90" t="s">
        <v>598</v>
      </c>
      <c r="C5" s="91" t="s">
        <v>691</v>
      </c>
      <c r="D5" s="91" t="s">
        <v>600</v>
      </c>
      <c r="E5" s="91" t="s">
        <v>692</v>
      </c>
      <c r="F5" s="91" t="s">
        <v>602</v>
      </c>
      <c r="G5" s="92" t="s">
        <v>603</v>
      </c>
      <c r="H5" s="90" t="s">
        <v>598</v>
      </c>
      <c r="I5" s="91" t="s">
        <v>599</v>
      </c>
      <c r="J5" s="91" t="s">
        <v>600</v>
      </c>
      <c r="K5" s="91" t="s">
        <v>601</v>
      </c>
      <c r="L5" s="91" t="s">
        <v>602</v>
      </c>
      <c r="M5" s="92" t="s">
        <v>603</v>
      </c>
      <c r="N5" s="90" t="s">
        <v>598</v>
      </c>
      <c r="O5" s="91" t="s">
        <v>599</v>
      </c>
      <c r="P5" s="91" t="s">
        <v>600</v>
      </c>
      <c r="Q5" s="91" t="s">
        <v>601</v>
      </c>
      <c r="R5" s="91" t="s">
        <v>602</v>
      </c>
      <c r="S5" s="92" t="s">
        <v>603</v>
      </c>
      <c r="T5" s="90" t="s">
        <v>598</v>
      </c>
      <c r="U5" s="91" t="s">
        <v>599</v>
      </c>
      <c r="V5" s="91" t="s">
        <v>600</v>
      </c>
      <c r="W5" s="91" t="s">
        <v>601</v>
      </c>
      <c r="X5" s="91" t="s">
        <v>604</v>
      </c>
      <c r="Y5" s="92" t="s">
        <v>603</v>
      </c>
    </row>
    <row r="6" spans="1:25" x14ac:dyDescent="0.2">
      <c r="A6" s="178" t="s">
        <v>605</v>
      </c>
      <c r="B6" s="97">
        <v>44734</v>
      </c>
      <c r="C6" s="94">
        <v>730</v>
      </c>
      <c r="D6" s="100" t="s">
        <v>607</v>
      </c>
      <c r="E6" s="97">
        <v>45465</v>
      </c>
      <c r="F6" s="97">
        <f t="shared" ref="F6:F35" si="0">(E6+C6)</f>
        <v>46195</v>
      </c>
      <c r="G6" s="98" t="str">
        <f ca="1">IF(TODAY()&lt;=(F6-365),"OK",IF(F6&lt;=TODAY(),"PAST DUE",IF(TODAY()&gt;=(F6-365),"SCHED RE-CERT")))</f>
        <v>OK</v>
      </c>
      <c r="H6" s="93" t="s">
        <v>317</v>
      </c>
      <c r="I6" s="94">
        <v>0</v>
      </c>
      <c r="J6" s="95" t="s">
        <v>317</v>
      </c>
      <c r="K6" s="96"/>
      <c r="L6" s="97">
        <f t="shared" ref="L6:L35" si="1">(K6+I6)</f>
        <v>0</v>
      </c>
      <c r="M6" s="98" t="str">
        <f ca="1">IF(TODAY()&lt;=(L6-365),"OK",IF(L6&lt;=TODAY(),"PAST DUE",IF(TODAY()&gt;=(L6-365),"SCHED RE-CERT")))</f>
        <v>PAST DUE</v>
      </c>
      <c r="N6" s="93">
        <v>44597</v>
      </c>
      <c r="O6" s="94">
        <v>730</v>
      </c>
      <c r="P6" s="95" t="s">
        <v>606</v>
      </c>
      <c r="Q6" s="97">
        <v>45601</v>
      </c>
      <c r="R6" s="97">
        <f t="shared" ref="R6:R35" si="2">(Q6+O6)</f>
        <v>46331</v>
      </c>
      <c r="S6" s="98" t="str">
        <f ca="1">IF(TODAY()&lt;=(R6-365),"OK",IF(R6&lt;=TODAY(),"PAST DUE",IF(TODAY()&gt;=(R6-365),"SCHED RE-CERT")))</f>
        <v>OK</v>
      </c>
      <c r="T6" s="99"/>
      <c r="U6" s="94">
        <v>0</v>
      </c>
      <c r="V6" s="95"/>
      <c r="W6" s="96"/>
      <c r="X6" s="97">
        <f>(W6+U6)</f>
        <v>0</v>
      </c>
      <c r="Y6" s="98" t="str">
        <f t="shared" ref="Y6:Y7" ca="1" si="3">IF(TODAY() &lt;= (X6 - 30), "OK", IF(X6 &lt;= TODAY(), "PAST DUE", IF(TODAY() &gt;= (X6 - 30), "SCHED RE-CERT")))</f>
        <v>PAST DUE</v>
      </c>
    </row>
    <row r="7" spans="1:25" x14ac:dyDescent="0.2">
      <c r="A7" s="178" t="s">
        <v>607</v>
      </c>
      <c r="B7" s="97">
        <v>44734</v>
      </c>
      <c r="C7" s="94">
        <v>730</v>
      </c>
      <c r="D7" s="100" t="s">
        <v>607</v>
      </c>
      <c r="E7" s="97">
        <v>45465</v>
      </c>
      <c r="F7" s="97">
        <f t="shared" si="0"/>
        <v>46195</v>
      </c>
      <c r="G7" s="98" t="str">
        <f t="shared" ref="G7:G35" ca="1" si="4">IF(TODAY()&lt;=(F7-365),"OK",IF(F7&lt;=TODAY(),"PAST DUE",IF(TODAY()&gt;=(F7-365),"SCHED RE-CERT")))</f>
        <v>OK</v>
      </c>
      <c r="H7" s="97" t="s">
        <v>317</v>
      </c>
      <c r="I7" s="94">
        <v>0</v>
      </c>
      <c r="J7" s="95" t="s">
        <v>317</v>
      </c>
      <c r="K7" s="96"/>
      <c r="L7" s="97">
        <f t="shared" si="1"/>
        <v>0</v>
      </c>
      <c r="M7" s="98" t="str">
        <f t="shared" ref="M7:M35" ca="1" si="5">IF(TODAY()&lt;=(L7-365),"OK",IF(L7&lt;=TODAY(),"PAST DUE",IF(TODAY()&gt;=(L7-365),"SCHED RE-CERT")))</f>
        <v>PAST DUE</v>
      </c>
      <c r="N7" s="97">
        <v>44734</v>
      </c>
      <c r="O7" s="94">
        <v>730</v>
      </c>
      <c r="P7" s="95" t="s">
        <v>606</v>
      </c>
      <c r="Q7" s="97">
        <v>45598</v>
      </c>
      <c r="R7" s="97">
        <f t="shared" si="2"/>
        <v>46328</v>
      </c>
      <c r="S7" s="98" t="str">
        <f t="shared" ref="S7:S35" ca="1" si="6">IF(TODAY()&lt;=(R7-365),"OK",IF(R7&lt;=TODAY(),"PAST DUE",IF(TODAY()&gt;=(R7-365),"SCHED RE-CERT")))</f>
        <v>OK</v>
      </c>
      <c r="T7" s="99"/>
      <c r="U7" s="94">
        <v>0</v>
      </c>
      <c r="V7" s="95"/>
      <c r="W7" s="96"/>
      <c r="X7" s="97">
        <f>(W7+U7)</f>
        <v>0</v>
      </c>
      <c r="Y7" s="98" t="str">
        <f t="shared" ca="1" si="3"/>
        <v>PAST DUE</v>
      </c>
    </row>
    <row r="8" spans="1:25" ht="19" x14ac:dyDescent="0.25">
      <c r="A8" s="178" t="s">
        <v>608</v>
      </c>
      <c r="B8" s="97">
        <v>44734</v>
      </c>
      <c r="C8" s="94">
        <v>730</v>
      </c>
      <c r="D8" s="100" t="s">
        <v>607</v>
      </c>
      <c r="E8" s="97">
        <v>45465</v>
      </c>
      <c r="F8" s="97">
        <f t="shared" si="0"/>
        <v>46195</v>
      </c>
      <c r="G8" s="98" t="str">
        <f t="shared" ca="1" si="4"/>
        <v>OK</v>
      </c>
      <c r="H8" s="97">
        <v>44734</v>
      </c>
      <c r="I8" s="94">
        <v>730</v>
      </c>
      <c r="J8" s="100" t="s">
        <v>607</v>
      </c>
      <c r="K8" s="97">
        <v>45465</v>
      </c>
      <c r="L8" s="97">
        <f t="shared" si="1"/>
        <v>46195</v>
      </c>
      <c r="M8" s="98" t="str">
        <f t="shared" ca="1" si="5"/>
        <v>OK</v>
      </c>
      <c r="N8" s="101"/>
      <c r="O8" s="94">
        <v>730</v>
      </c>
      <c r="P8" s="95"/>
      <c r="Q8" s="96"/>
      <c r="R8" s="97">
        <f t="shared" si="2"/>
        <v>730</v>
      </c>
      <c r="S8" s="98" t="str">
        <f t="shared" ca="1" si="6"/>
        <v>PAST DUE</v>
      </c>
      <c r="T8" s="97">
        <v>44702</v>
      </c>
      <c r="U8" s="94">
        <v>182</v>
      </c>
      <c r="V8" s="95" t="s">
        <v>609</v>
      </c>
      <c r="W8" s="97">
        <v>45464</v>
      </c>
      <c r="X8" s="97">
        <f t="shared" ref="X8:X35" si="7">(W8+U8)</f>
        <v>45646</v>
      </c>
      <c r="Y8" s="98" t="str">
        <f ca="1">IF(TODAY() &lt;= (X8 - 30), "OK", IF(X8 &lt;= TODAY(), "PAST DUE", IF(TODAY() &gt;= (X8 - 30), "SCHED RE-CERT")))</f>
        <v>SCHED RE-CERT</v>
      </c>
    </row>
    <row r="9" spans="1:25" ht="19" x14ac:dyDescent="0.25">
      <c r="A9" s="178" t="s">
        <v>610</v>
      </c>
      <c r="B9" s="97">
        <v>44734</v>
      </c>
      <c r="C9" s="94">
        <v>730</v>
      </c>
      <c r="D9" s="100" t="s">
        <v>607</v>
      </c>
      <c r="E9" s="97">
        <v>45465</v>
      </c>
      <c r="F9" s="97">
        <f t="shared" si="0"/>
        <v>46195</v>
      </c>
      <c r="G9" s="98" t="str">
        <f t="shared" ca="1" si="4"/>
        <v>OK</v>
      </c>
      <c r="H9" s="97">
        <v>44734</v>
      </c>
      <c r="I9" s="94">
        <v>730</v>
      </c>
      <c r="J9" s="100" t="s">
        <v>607</v>
      </c>
      <c r="K9" s="97">
        <v>45465</v>
      </c>
      <c r="L9" s="97">
        <f t="shared" si="1"/>
        <v>46195</v>
      </c>
      <c r="M9" s="98" t="str">
        <f t="shared" ca="1" si="5"/>
        <v>OK</v>
      </c>
      <c r="N9" s="101"/>
      <c r="O9" s="94">
        <v>730</v>
      </c>
      <c r="P9" s="95"/>
      <c r="Q9" s="96"/>
      <c r="R9" s="97">
        <f t="shared" si="2"/>
        <v>730</v>
      </c>
      <c r="S9" s="98" t="str">
        <f t="shared" ca="1" si="6"/>
        <v>PAST DUE</v>
      </c>
      <c r="T9" s="97">
        <v>44727</v>
      </c>
      <c r="U9" s="94">
        <v>182</v>
      </c>
      <c r="V9" s="95" t="s">
        <v>609</v>
      </c>
      <c r="W9" s="97">
        <v>45617</v>
      </c>
      <c r="X9" s="97">
        <f t="shared" si="7"/>
        <v>45799</v>
      </c>
      <c r="Y9" s="98" t="str">
        <f t="shared" ref="Y9:Y35" ca="1" si="8">IF(TODAY() &lt;= (X9 - 30), "OK", IF(X9 &lt;= TODAY(), "PAST DUE", IF(TODAY() &gt;= (X9 - 30), "SCHED RE-CERT")))</f>
        <v>OK</v>
      </c>
    </row>
    <row r="10" spans="1:25" ht="19" x14ac:dyDescent="0.25">
      <c r="A10" s="178" t="s">
        <v>611</v>
      </c>
      <c r="B10" s="97">
        <v>44734</v>
      </c>
      <c r="C10" s="94">
        <v>730</v>
      </c>
      <c r="D10" s="100" t="s">
        <v>607</v>
      </c>
      <c r="E10" s="97">
        <v>45465</v>
      </c>
      <c r="F10" s="97">
        <f t="shared" si="0"/>
        <v>46195</v>
      </c>
      <c r="G10" s="98" t="str">
        <f t="shared" ca="1" si="4"/>
        <v>OK</v>
      </c>
      <c r="H10" s="97">
        <v>44734</v>
      </c>
      <c r="I10" s="94">
        <v>730</v>
      </c>
      <c r="J10" s="100" t="s">
        <v>607</v>
      </c>
      <c r="K10" s="97">
        <v>45465</v>
      </c>
      <c r="L10" s="97">
        <f t="shared" si="1"/>
        <v>46195</v>
      </c>
      <c r="M10" s="98" t="str">
        <f t="shared" ca="1" si="5"/>
        <v>OK</v>
      </c>
      <c r="N10" s="101"/>
      <c r="O10" s="94">
        <v>730</v>
      </c>
      <c r="P10" s="95"/>
      <c r="Q10" s="96"/>
      <c r="R10" s="97">
        <f t="shared" si="2"/>
        <v>730</v>
      </c>
      <c r="S10" s="98" t="str">
        <f t="shared" ca="1" si="6"/>
        <v>PAST DUE</v>
      </c>
      <c r="T10" s="97">
        <v>44938</v>
      </c>
      <c r="U10" s="94">
        <v>182</v>
      </c>
      <c r="V10" s="95" t="s">
        <v>609</v>
      </c>
      <c r="W10" s="97">
        <v>45617</v>
      </c>
      <c r="X10" s="97">
        <f t="shared" si="7"/>
        <v>45799</v>
      </c>
      <c r="Y10" s="98" t="str">
        <f t="shared" ca="1" si="8"/>
        <v>OK</v>
      </c>
    </row>
    <row r="11" spans="1:25" ht="19" x14ac:dyDescent="0.25">
      <c r="A11" s="178" t="s">
        <v>612</v>
      </c>
      <c r="B11" s="101"/>
      <c r="C11" s="94">
        <v>730</v>
      </c>
      <c r="D11" s="95"/>
      <c r="E11" s="96"/>
      <c r="F11" s="97">
        <f t="shared" si="0"/>
        <v>730</v>
      </c>
      <c r="G11" s="98" t="str">
        <f t="shared" ca="1" si="4"/>
        <v>PAST DUE</v>
      </c>
      <c r="H11" s="101"/>
      <c r="I11" s="94">
        <v>730</v>
      </c>
      <c r="J11" s="95"/>
      <c r="K11" s="96"/>
      <c r="L11" s="97">
        <f t="shared" si="1"/>
        <v>730</v>
      </c>
      <c r="M11" s="98" t="str">
        <f t="shared" ca="1" si="5"/>
        <v>PAST DUE</v>
      </c>
      <c r="N11" s="101"/>
      <c r="O11" s="94">
        <v>730</v>
      </c>
      <c r="P11" s="95"/>
      <c r="Q11" s="96"/>
      <c r="R11" s="97">
        <f t="shared" si="2"/>
        <v>730</v>
      </c>
      <c r="S11" s="98" t="str">
        <f t="shared" ca="1" si="6"/>
        <v>PAST DUE</v>
      </c>
      <c r="T11" s="99"/>
      <c r="U11" s="94">
        <v>182</v>
      </c>
      <c r="V11" s="95"/>
      <c r="W11" s="96"/>
      <c r="X11" s="97">
        <f t="shared" si="7"/>
        <v>182</v>
      </c>
      <c r="Y11" s="98" t="str">
        <f t="shared" ca="1" si="8"/>
        <v>PAST DUE</v>
      </c>
    </row>
    <row r="12" spans="1:25" ht="19" x14ac:dyDescent="0.25">
      <c r="A12" s="178" t="s">
        <v>612</v>
      </c>
      <c r="B12" s="101"/>
      <c r="C12" s="94">
        <v>730</v>
      </c>
      <c r="D12" s="95"/>
      <c r="E12" s="96"/>
      <c r="F12" s="97">
        <f t="shared" si="0"/>
        <v>730</v>
      </c>
      <c r="G12" s="98" t="str">
        <f t="shared" ca="1" si="4"/>
        <v>PAST DUE</v>
      </c>
      <c r="H12" s="101"/>
      <c r="I12" s="94">
        <v>730</v>
      </c>
      <c r="J12" s="95"/>
      <c r="K12" s="96"/>
      <c r="L12" s="97">
        <f t="shared" si="1"/>
        <v>730</v>
      </c>
      <c r="M12" s="98" t="str">
        <f t="shared" ca="1" si="5"/>
        <v>PAST DUE</v>
      </c>
      <c r="N12" s="101"/>
      <c r="O12" s="94">
        <v>730</v>
      </c>
      <c r="P12" s="95"/>
      <c r="Q12" s="96"/>
      <c r="R12" s="97">
        <f t="shared" si="2"/>
        <v>730</v>
      </c>
      <c r="S12" s="98" t="str">
        <f t="shared" ca="1" si="6"/>
        <v>PAST DUE</v>
      </c>
      <c r="T12" s="99"/>
      <c r="U12" s="94">
        <v>182</v>
      </c>
      <c r="W12" s="96"/>
      <c r="X12" s="97">
        <f t="shared" si="7"/>
        <v>182</v>
      </c>
      <c r="Y12" s="98" t="str">
        <f t="shared" ca="1" si="8"/>
        <v>PAST DUE</v>
      </c>
    </row>
    <row r="13" spans="1:25" ht="19" x14ac:dyDescent="0.25">
      <c r="A13" s="178" t="s">
        <v>612</v>
      </c>
      <c r="B13" s="101"/>
      <c r="C13" s="94">
        <v>730</v>
      </c>
      <c r="D13" s="95"/>
      <c r="E13" s="96"/>
      <c r="F13" s="97">
        <f t="shared" si="0"/>
        <v>730</v>
      </c>
      <c r="G13" s="98" t="str">
        <f t="shared" ca="1" si="4"/>
        <v>PAST DUE</v>
      </c>
      <c r="H13" s="101"/>
      <c r="I13" s="94">
        <v>730</v>
      </c>
      <c r="J13" s="95"/>
      <c r="K13" s="96"/>
      <c r="L13" s="97">
        <f t="shared" si="1"/>
        <v>730</v>
      </c>
      <c r="M13" s="98" t="str">
        <f t="shared" ca="1" si="5"/>
        <v>PAST DUE</v>
      </c>
      <c r="N13" s="101"/>
      <c r="O13" s="94">
        <v>730</v>
      </c>
      <c r="P13" s="95"/>
      <c r="Q13" s="96"/>
      <c r="R13" s="97">
        <f t="shared" si="2"/>
        <v>730</v>
      </c>
      <c r="S13" s="98" t="str">
        <f t="shared" ca="1" si="6"/>
        <v>PAST DUE</v>
      </c>
      <c r="T13" s="99"/>
      <c r="U13" s="94">
        <v>182</v>
      </c>
      <c r="W13" s="96"/>
      <c r="X13" s="97">
        <f t="shared" si="7"/>
        <v>182</v>
      </c>
      <c r="Y13" s="98" t="str">
        <f t="shared" ca="1" si="8"/>
        <v>PAST DUE</v>
      </c>
    </row>
    <row r="14" spans="1:25" ht="19" x14ac:dyDescent="0.25">
      <c r="A14" s="178" t="s">
        <v>612</v>
      </c>
      <c r="B14" s="101"/>
      <c r="C14" s="94">
        <v>730</v>
      </c>
      <c r="D14" s="95"/>
      <c r="E14" s="96"/>
      <c r="F14" s="97">
        <f t="shared" si="0"/>
        <v>730</v>
      </c>
      <c r="G14" s="98" t="str">
        <f t="shared" ca="1" si="4"/>
        <v>PAST DUE</v>
      </c>
      <c r="H14" s="101"/>
      <c r="I14" s="94">
        <v>730</v>
      </c>
      <c r="J14" s="95"/>
      <c r="K14" s="96"/>
      <c r="L14" s="97">
        <f t="shared" si="1"/>
        <v>730</v>
      </c>
      <c r="M14" s="98" t="str">
        <f t="shared" ca="1" si="5"/>
        <v>PAST DUE</v>
      </c>
      <c r="N14" s="101"/>
      <c r="O14" s="94">
        <v>730</v>
      </c>
      <c r="P14" s="95"/>
      <c r="Q14" s="96"/>
      <c r="R14" s="97">
        <f t="shared" si="2"/>
        <v>730</v>
      </c>
      <c r="S14" s="98" t="str">
        <f t="shared" ca="1" si="6"/>
        <v>PAST DUE</v>
      </c>
      <c r="T14" s="99"/>
      <c r="U14" s="94">
        <v>182</v>
      </c>
      <c r="W14" s="96"/>
      <c r="X14" s="97">
        <f t="shared" si="7"/>
        <v>182</v>
      </c>
      <c r="Y14" s="98" t="str">
        <f t="shared" ca="1" si="8"/>
        <v>PAST DUE</v>
      </c>
    </row>
    <row r="15" spans="1:25" ht="19" x14ac:dyDescent="0.25">
      <c r="A15" s="178" t="s">
        <v>612</v>
      </c>
      <c r="B15" s="101"/>
      <c r="C15" s="94">
        <v>730</v>
      </c>
      <c r="D15" s="95"/>
      <c r="E15" s="96"/>
      <c r="F15" s="97">
        <f t="shared" si="0"/>
        <v>730</v>
      </c>
      <c r="G15" s="98" t="str">
        <f t="shared" ca="1" si="4"/>
        <v>PAST DUE</v>
      </c>
      <c r="H15" s="101"/>
      <c r="I15" s="94">
        <v>730</v>
      </c>
      <c r="J15" s="95"/>
      <c r="K15" s="96"/>
      <c r="L15" s="97">
        <f t="shared" si="1"/>
        <v>730</v>
      </c>
      <c r="M15" s="98" t="str">
        <f t="shared" ca="1" si="5"/>
        <v>PAST DUE</v>
      </c>
      <c r="N15" s="101"/>
      <c r="O15" s="94">
        <v>730</v>
      </c>
      <c r="P15" s="95"/>
      <c r="Q15" s="96"/>
      <c r="R15" s="97">
        <f t="shared" si="2"/>
        <v>730</v>
      </c>
      <c r="S15" s="98" t="str">
        <f t="shared" ca="1" si="6"/>
        <v>PAST DUE</v>
      </c>
      <c r="T15" s="99"/>
      <c r="U15" s="94">
        <v>182</v>
      </c>
      <c r="W15" s="96"/>
      <c r="X15" s="97">
        <f t="shared" si="7"/>
        <v>182</v>
      </c>
      <c r="Y15" s="98" t="str">
        <f t="shared" ca="1" si="8"/>
        <v>PAST DUE</v>
      </c>
    </row>
    <row r="16" spans="1:25" x14ac:dyDescent="0.2">
      <c r="A16" s="178" t="s">
        <v>612</v>
      </c>
      <c r="B16" s="96"/>
      <c r="C16" s="94">
        <v>730</v>
      </c>
      <c r="D16" s="95"/>
      <c r="E16" s="96"/>
      <c r="F16" s="97">
        <f t="shared" si="0"/>
        <v>730</v>
      </c>
      <c r="G16" s="98" t="str">
        <f t="shared" ca="1" si="4"/>
        <v>PAST DUE</v>
      </c>
      <c r="H16" s="96"/>
      <c r="I16" s="94">
        <v>730</v>
      </c>
      <c r="J16" s="95"/>
      <c r="K16" s="96"/>
      <c r="L16" s="97">
        <f t="shared" si="1"/>
        <v>730</v>
      </c>
      <c r="M16" s="98" t="str">
        <f t="shared" ca="1" si="5"/>
        <v>PAST DUE</v>
      </c>
      <c r="N16" s="96"/>
      <c r="O16" s="94">
        <v>730</v>
      </c>
      <c r="P16" s="95"/>
      <c r="Q16" s="96"/>
      <c r="R16" s="97">
        <f t="shared" si="2"/>
        <v>730</v>
      </c>
      <c r="S16" s="98" t="str">
        <f t="shared" ca="1" si="6"/>
        <v>PAST DUE</v>
      </c>
      <c r="T16" s="99"/>
      <c r="U16" s="94">
        <v>182</v>
      </c>
      <c r="W16" s="96"/>
      <c r="X16" s="97">
        <f t="shared" si="7"/>
        <v>182</v>
      </c>
      <c r="Y16" s="98" t="str">
        <f t="shared" ca="1" si="8"/>
        <v>PAST DUE</v>
      </c>
    </row>
    <row r="17" spans="1:25" x14ac:dyDescent="0.2">
      <c r="A17" s="178" t="s">
        <v>612</v>
      </c>
      <c r="B17" s="96"/>
      <c r="C17" s="94">
        <v>730</v>
      </c>
      <c r="D17" s="95"/>
      <c r="E17" s="96"/>
      <c r="F17" s="97">
        <f t="shared" si="0"/>
        <v>730</v>
      </c>
      <c r="G17" s="98" t="str">
        <f t="shared" ca="1" si="4"/>
        <v>PAST DUE</v>
      </c>
      <c r="H17" s="96"/>
      <c r="I17" s="94">
        <v>730</v>
      </c>
      <c r="J17" s="95"/>
      <c r="K17" s="96"/>
      <c r="L17" s="97">
        <f t="shared" si="1"/>
        <v>730</v>
      </c>
      <c r="M17" s="98" t="str">
        <f t="shared" ca="1" si="5"/>
        <v>PAST DUE</v>
      </c>
      <c r="N17" s="96"/>
      <c r="O17" s="94">
        <v>730</v>
      </c>
      <c r="P17" s="95"/>
      <c r="Q17" s="96"/>
      <c r="R17" s="97">
        <f t="shared" si="2"/>
        <v>730</v>
      </c>
      <c r="S17" s="98" t="str">
        <f t="shared" ca="1" si="6"/>
        <v>PAST DUE</v>
      </c>
      <c r="T17" s="99"/>
      <c r="U17" s="94">
        <v>182</v>
      </c>
      <c r="W17" s="96"/>
      <c r="X17" s="97">
        <f t="shared" si="7"/>
        <v>182</v>
      </c>
      <c r="Y17" s="98" t="str">
        <f t="shared" ca="1" si="8"/>
        <v>PAST DUE</v>
      </c>
    </row>
    <row r="18" spans="1:25" x14ac:dyDescent="0.2">
      <c r="A18" s="178" t="s">
        <v>612</v>
      </c>
      <c r="B18" s="96"/>
      <c r="C18" s="94">
        <v>730</v>
      </c>
      <c r="D18" s="95"/>
      <c r="E18" s="96"/>
      <c r="F18" s="97">
        <f t="shared" si="0"/>
        <v>730</v>
      </c>
      <c r="G18" s="98" t="str">
        <f t="shared" ca="1" si="4"/>
        <v>PAST DUE</v>
      </c>
      <c r="H18" s="96"/>
      <c r="I18" s="94">
        <v>730</v>
      </c>
      <c r="J18" s="95"/>
      <c r="K18" s="96"/>
      <c r="L18" s="97">
        <f t="shared" si="1"/>
        <v>730</v>
      </c>
      <c r="M18" s="98" t="str">
        <f t="shared" ca="1" si="5"/>
        <v>PAST DUE</v>
      </c>
      <c r="N18" s="96"/>
      <c r="O18" s="94">
        <v>730</v>
      </c>
      <c r="P18" s="95"/>
      <c r="Q18" s="96"/>
      <c r="R18" s="97">
        <f t="shared" si="2"/>
        <v>730</v>
      </c>
      <c r="S18" s="98" t="str">
        <f t="shared" ca="1" si="6"/>
        <v>PAST DUE</v>
      </c>
      <c r="T18" s="99"/>
      <c r="U18" s="94">
        <v>182</v>
      </c>
      <c r="W18" s="96"/>
      <c r="X18" s="97">
        <f t="shared" si="7"/>
        <v>182</v>
      </c>
      <c r="Y18" s="98" t="str">
        <f t="shared" ca="1" si="8"/>
        <v>PAST DUE</v>
      </c>
    </row>
    <row r="19" spans="1:25" x14ac:dyDescent="0.2">
      <c r="A19" s="178" t="s">
        <v>612</v>
      </c>
      <c r="B19" s="96"/>
      <c r="C19" s="94">
        <v>730</v>
      </c>
      <c r="D19" s="95"/>
      <c r="E19" s="96"/>
      <c r="F19" s="97">
        <f t="shared" si="0"/>
        <v>730</v>
      </c>
      <c r="G19" s="98" t="str">
        <f t="shared" ca="1" si="4"/>
        <v>PAST DUE</v>
      </c>
      <c r="H19" s="96"/>
      <c r="I19" s="94">
        <v>730</v>
      </c>
      <c r="J19" s="95"/>
      <c r="K19" s="96"/>
      <c r="L19" s="97">
        <f t="shared" si="1"/>
        <v>730</v>
      </c>
      <c r="M19" s="98" t="str">
        <f t="shared" ca="1" si="5"/>
        <v>PAST DUE</v>
      </c>
      <c r="N19" s="96"/>
      <c r="O19" s="94">
        <v>730</v>
      </c>
      <c r="P19" s="95"/>
      <c r="Q19" s="96"/>
      <c r="R19" s="97">
        <f t="shared" si="2"/>
        <v>730</v>
      </c>
      <c r="S19" s="98" t="str">
        <f t="shared" ca="1" si="6"/>
        <v>PAST DUE</v>
      </c>
      <c r="T19" s="99"/>
      <c r="U19" s="94">
        <v>182</v>
      </c>
      <c r="W19" s="96"/>
      <c r="X19" s="97">
        <f t="shared" si="7"/>
        <v>182</v>
      </c>
      <c r="Y19" s="98" t="str">
        <f t="shared" ca="1" si="8"/>
        <v>PAST DUE</v>
      </c>
    </row>
    <row r="20" spans="1:25" x14ac:dyDescent="0.2">
      <c r="A20" s="178" t="s">
        <v>612</v>
      </c>
      <c r="B20" s="96"/>
      <c r="C20" s="94">
        <v>730</v>
      </c>
      <c r="D20" s="95"/>
      <c r="E20" s="96"/>
      <c r="F20" s="97">
        <f t="shared" si="0"/>
        <v>730</v>
      </c>
      <c r="G20" s="98" t="str">
        <f t="shared" ca="1" si="4"/>
        <v>PAST DUE</v>
      </c>
      <c r="H20" s="96"/>
      <c r="I20" s="94">
        <v>730</v>
      </c>
      <c r="J20" s="95"/>
      <c r="K20" s="96"/>
      <c r="L20" s="97">
        <f t="shared" si="1"/>
        <v>730</v>
      </c>
      <c r="M20" s="98" t="str">
        <f t="shared" ca="1" si="5"/>
        <v>PAST DUE</v>
      </c>
      <c r="N20" s="96"/>
      <c r="O20" s="94">
        <v>730</v>
      </c>
      <c r="P20" s="95"/>
      <c r="Q20" s="96"/>
      <c r="R20" s="97">
        <f t="shared" si="2"/>
        <v>730</v>
      </c>
      <c r="S20" s="98" t="str">
        <f t="shared" ca="1" si="6"/>
        <v>PAST DUE</v>
      </c>
      <c r="T20" s="99"/>
      <c r="U20" s="94">
        <v>182</v>
      </c>
      <c r="W20" s="96"/>
      <c r="X20" s="97">
        <f t="shared" si="7"/>
        <v>182</v>
      </c>
      <c r="Y20" s="98" t="str">
        <f t="shared" ca="1" si="8"/>
        <v>PAST DUE</v>
      </c>
    </row>
    <row r="21" spans="1:25" x14ac:dyDescent="0.2">
      <c r="A21" s="178" t="s">
        <v>612</v>
      </c>
      <c r="B21" s="96"/>
      <c r="C21" s="94">
        <v>730</v>
      </c>
      <c r="D21" s="95"/>
      <c r="E21" s="96"/>
      <c r="F21" s="97">
        <f t="shared" si="0"/>
        <v>730</v>
      </c>
      <c r="G21" s="98" t="str">
        <f t="shared" ca="1" si="4"/>
        <v>PAST DUE</v>
      </c>
      <c r="H21" s="96"/>
      <c r="I21" s="94">
        <v>730</v>
      </c>
      <c r="J21" s="95"/>
      <c r="K21" s="96"/>
      <c r="L21" s="97">
        <f t="shared" si="1"/>
        <v>730</v>
      </c>
      <c r="M21" s="98" t="str">
        <f t="shared" ca="1" si="5"/>
        <v>PAST DUE</v>
      </c>
      <c r="N21" s="96"/>
      <c r="O21" s="94">
        <v>730</v>
      </c>
      <c r="P21" s="95"/>
      <c r="Q21" s="96"/>
      <c r="R21" s="97">
        <f t="shared" si="2"/>
        <v>730</v>
      </c>
      <c r="S21" s="98" t="str">
        <f t="shared" ca="1" si="6"/>
        <v>PAST DUE</v>
      </c>
      <c r="T21" s="99"/>
      <c r="U21" s="94">
        <v>182</v>
      </c>
      <c r="W21" s="96"/>
      <c r="X21" s="97">
        <f t="shared" si="7"/>
        <v>182</v>
      </c>
      <c r="Y21" s="98" t="str">
        <f t="shared" ca="1" si="8"/>
        <v>PAST DUE</v>
      </c>
    </row>
    <row r="22" spans="1:25" x14ac:dyDescent="0.2">
      <c r="A22" s="178" t="s">
        <v>612</v>
      </c>
      <c r="B22" s="96"/>
      <c r="C22" s="94">
        <v>730</v>
      </c>
      <c r="D22" s="95"/>
      <c r="E22" s="96"/>
      <c r="F22" s="97">
        <f t="shared" si="0"/>
        <v>730</v>
      </c>
      <c r="G22" s="98" t="str">
        <f t="shared" ca="1" si="4"/>
        <v>PAST DUE</v>
      </c>
      <c r="H22" s="96"/>
      <c r="I22" s="94">
        <v>730</v>
      </c>
      <c r="J22" s="95"/>
      <c r="K22" s="96"/>
      <c r="L22" s="97">
        <f t="shared" si="1"/>
        <v>730</v>
      </c>
      <c r="M22" s="98" t="str">
        <f t="shared" ca="1" si="5"/>
        <v>PAST DUE</v>
      </c>
      <c r="N22" s="96"/>
      <c r="O22" s="94">
        <v>730</v>
      </c>
      <c r="P22" s="95"/>
      <c r="Q22" s="96"/>
      <c r="R22" s="97">
        <f t="shared" si="2"/>
        <v>730</v>
      </c>
      <c r="S22" s="98" t="str">
        <f t="shared" ca="1" si="6"/>
        <v>PAST DUE</v>
      </c>
      <c r="T22" s="99"/>
      <c r="U22" s="94">
        <v>182</v>
      </c>
      <c r="W22" s="96"/>
      <c r="X22" s="97">
        <f t="shared" si="7"/>
        <v>182</v>
      </c>
      <c r="Y22" s="98" t="str">
        <f t="shared" ca="1" si="8"/>
        <v>PAST DUE</v>
      </c>
    </row>
    <row r="23" spans="1:25" x14ac:dyDescent="0.2">
      <c r="A23" s="178" t="s">
        <v>612</v>
      </c>
      <c r="B23" s="96"/>
      <c r="C23" s="94">
        <v>730</v>
      </c>
      <c r="D23" s="95"/>
      <c r="E23" s="96"/>
      <c r="F23" s="97">
        <f t="shared" si="0"/>
        <v>730</v>
      </c>
      <c r="G23" s="98" t="str">
        <f t="shared" ca="1" si="4"/>
        <v>PAST DUE</v>
      </c>
      <c r="H23" s="96"/>
      <c r="I23" s="94">
        <v>730</v>
      </c>
      <c r="J23" s="95"/>
      <c r="K23" s="96"/>
      <c r="L23" s="97">
        <f t="shared" si="1"/>
        <v>730</v>
      </c>
      <c r="M23" s="98" t="str">
        <f t="shared" ca="1" si="5"/>
        <v>PAST DUE</v>
      </c>
      <c r="N23" s="96"/>
      <c r="O23" s="94">
        <v>730</v>
      </c>
      <c r="P23" s="95"/>
      <c r="Q23" s="96"/>
      <c r="R23" s="97">
        <f t="shared" si="2"/>
        <v>730</v>
      </c>
      <c r="S23" s="98" t="str">
        <f t="shared" ca="1" si="6"/>
        <v>PAST DUE</v>
      </c>
      <c r="T23" s="99"/>
      <c r="U23" s="94">
        <v>182</v>
      </c>
      <c r="W23" s="96"/>
      <c r="X23" s="97">
        <f t="shared" si="7"/>
        <v>182</v>
      </c>
      <c r="Y23" s="98" t="str">
        <f t="shared" ca="1" si="8"/>
        <v>PAST DUE</v>
      </c>
    </row>
    <row r="24" spans="1:25" x14ac:dyDescent="0.2">
      <c r="A24" s="178" t="s">
        <v>612</v>
      </c>
      <c r="B24" s="96"/>
      <c r="C24" s="94">
        <v>730</v>
      </c>
      <c r="D24" s="95"/>
      <c r="E24" s="96"/>
      <c r="F24" s="97">
        <f t="shared" si="0"/>
        <v>730</v>
      </c>
      <c r="G24" s="98" t="str">
        <f t="shared" ca="1" si="4"/>
        <v>PAST DUE</v>
      </c>
      <c r="H24" s="96"/>
      <c r="I24" s="94">
        <v>730</v>
      </c>
      <c r="J24" s="95"/>
      <c r="K24" s="96"/>
      <c r="L24" s="97">
        <f t="shared" si="1"/>
        <v>730</v>
      </c>
      <c r="M24" s="98" t="str">
        <f t="shared" ca="1" si="5"/>
        <v>PAST DUE</v>
      </c>
      <c r="N24" s="96"/>
      <c r="O24" s="94">
        <v>730</v>
      </c>
      <c r="P24" s="95"/>
      <c r="Q24" s="96"/>
      <c r="R24" s="97">
        <f t="shared" si="2"/>
        <v>730</v>
      </c>
      <c r="S24" s="98" t="str">
        <f t="shared" ca="1" si="6"/>
        <v>PAST DUE</v>
      </c>
      <c r="T24" s="99"/>
      <c r="U24" s="94">
        <v>182</v>
      </c>
      <c r="W24" s="96"/>
      <c r="X24" s="97">
        <f t="shared" si="7"/>
        <v>182</v>
      </c>
      <c r="Y24" s="98" t="str">
        <f t="shared" ca="1" si="8"/>
        <v>PAST DUE</v>
      </c>
    </row>
    <row r="25" spans="1:25" x14ac:dyDescent="0.2">
      <c r="A25" s="178" t="s">
        <v>612</v>
      </c>
      <c r="B25" s="96"/>
      <c r="C25" s="94">
        <v>730</v>
      </c>
      <c r="D25" s="95"/>
      <c r="E25" s="96"/>
      <c r="F25" s="97">
        <f t="shared" si="0"/>
        <v>730</v>
      </c>
      <c r="G25" s="98" t="str">
        <f t="shared" ca="1" si="4"/>
        <v>PAST DUE</v>
      </c>
      <c r="H25" s="96"/>
      <c r="I25" s="94">
        <v>730</v>
      </c>
      <c r="J25" s="95"/>
      <c r="K25" s="96"/>
      <c r="L25" s="97">
        <f t="shared" si="1"/>
        <v>730</v>
      </c>
      <c r="M25" s="98" t="str">
        <f t="shared" ca="1" si="5"/>
        <v>PAST DUE</v>
      </c>
      <c r="N25" s="96"/>
      <c r="O25" s="94">
        <v>730</v>
      </c>
      <c r="P25" s="95"/>
      <c r="Q25" s="96"/>
      <c r="R25" s="97">
        <f t="shared" si="2"/>
        <v>730</v>
      </c>
      <c r="S25" s="98" t="str">
        <f t="shared" ca="1" si="6"/>
        <v>PAST DUE</v>
      </c>
      <c r="T25" s="99"/>
      <c r="U25" s="94">
        <v>182</v>
      </c>
      <c r="W25" s="96"/>
      <c r="X25" s="97">
        <f t="shared" si="7"/>
        <v>182</v>
      </c>
      <c r="Y25" s="98" t="str">
        <f t="shared" ca="1" si="8"/>
        <v>PAST DUE</v>
      </c>
    </row>
    <row r="26" spans="1:25" x14ac:dyDescent="0.2">
      <c r="A26" s="178" t="s">
        <v>612</v>
      </c>
      <c r="B26" s="96"/>
      <c r="C26" s="94">
        <v>730</v>
      </c>
      <c r="D26" s="95"/>
      <c r="E26" s="96"/>
      <c r="F26" s="97">
        <f t="shared" si="0"/>
        <v>730</v>
      </c>
      <c r="G26" s="98" t="str">
        <f t="shared" ca="1" si="4"/>
        <v>PAST DUE</v>
      </c>
      <c r="H26" s="96"/>
      <c r="I26" s="94">
        <v>730</v>
      </c>
      <c r="J26" s="95"/>
      <c r="K26" s="96"/>
      <c r="L26" s="97">
        <f t="shared" si="1"/>
        <v>730</v>
      </c>
      <c r="M26" s="98" t="str">
        <f t="shared" ca="1" si="5"/>
        <v>PAST DUE</v>
      </c>
      <c r="N26" s="96"/>
      <c r="O26" s="94">
        <v>730</v>
      </c>
      <c r="P26" s="95"/>
      <c r="Q26" s="96"/>
      <c r="R26" s="97">
        <f t="shared" si="2"/>
        <v>730</v>
      </c>
      <c r="S26" s="98" t="str">
        <f t="shared" ca="1" si="6"/>
        <v>PAST DUE</v>
      </c>
      <c r="T26" s="99"/>
      <c r="U26" s="94">
        <v>182</v>
      </c>
      <c r="W26" s="96"/>
      <c r="X26" s="97">
        <f t="shared" si="7"/>
        <v>182</v>
      </c>
      <c r="Y26" s="98" t="str">
        <f t="shared" ca="1" si="8"/>
        <v>PAST DUE</v>
      </c>
    </row>
    <row r="27" spans="1:25" x14ac:dyDescent="0.2">
      <c r="A27" s="178" t="s">
        <v>612</v>
      </c>
      <c r="B27" s="96"/>
      <c r="C27" s="94">
        <v>730</v>
      </c>
      <c r="D27" s="95"/>
      <c r="E27" s="96"/>
      <c r="F27" s="97">
        <f t="shared" si="0"/>
        <v>730</v>
      </c>
      <c r="G27" s="98" t="str">
        <f t="shared" ca="1" si="4"/>
        <v>PAST DUE</v>
      </c>
      <c r="H27" s="96"/>
      <c r="I27" s="94">
        <v>730</v>
      </c>
      <c r="J27" s="95"/>
      <c r="K27" s="96"/>
      <c r="L27" s="97">
        <f t="shared" si="1"/>
        <v>730</v>
      </c>
      <c r="M27" s="98" t="str">
        <f t="shared" ca="1" si="5"/>
        <v>PAST DUE</v>
      </c>
      <c r="N27" s="96"/>
      <c r="O27" s="94">
        <v>730</v>
      </c>
      <c r="P27" s="95"/>
      <c r="Q27" s="96"/>
      <c r="R27" s="97">
        <f t="shared" si="2"/>
        <v>730</v>
      </c>
      <c r="S27" s="98" t="str">
        <f t="shared" ca="1" si="6"/>
        <v>PAST DUE</v>
      </c>
      <c r="T27" s="99"/>
      <c r="U27" s="94">
        <v>182</v>
      </c>
      <c r="W27" s="96"/>
      <c r="X27" s="97">
        <f t="shared" si="7"/>
        <v>182</v>
      </c>
      <c r="Y27" s="98" t="str">
        <f t="shared" ca="1" si="8"/>
        <v>PAST DUE</v>
      </c>
    </row>
    <row r="28" spans="1:25" x14ac:dyDescent="0.2">
      <c r="A28" s="178" t="s">
        <v>612</v>
      </c>
      <c r="B28" s="96"/>
      <c r="C28" s="94">
        <v>730</v>
      </c>
      <c r="D28" s="95"/>
      <c r="E28" s="96"/>
      <c r="F28" s="97">
        <f t="shared" si="0"/>
        <v>730</v>
      </c>
      <c r="G28" s="98" t="str">
        <f t="shared" ca="1" si="4"/>
        <v>PAST DUE</v>
      </c>
      <c r="H28" s="96"/>
      <c r="I28" s="94">
        <v>730</v>
      </c>
      <c r="J28" s="95"/>
      <c r="K28" s="96"/>
      <c r="L28" s="97">
        <f t="shared" si="1"/>
        <v>730</v>
      </c>
      <c r="M28" s="98" t="str">
        <f t="shared" ca="1" si="5"/>
        <v>PAST DUE</v>
      </c>
      <c r="N28" s="96"/>
      <c r="O28" s="94">
        <v>730</v>
      </c>
      <c r="P28" s="95"/>
      <c r="Q28" s="96"/>
      <c r="R28" s="97">
        <f t="shared" si="2"/>
        <v>730</v>
      </c>
      <c r="S28" s="98" t="str">
        <f t="shared" ca="1" si="6"/>
        <v>PAST DUE</v>
      </c>
      <c r="T28" s="99"/>
      <c r="U28" s="94">
        <v>182</v>
      </c>
      <c r="W28" s="96"/>
      <c r="X28" s="97">
        <f t="shared" si="7"/>
        <v>182</v>
      </c>
      <c r="Y28" s="98" t="str">
        <f t="shared" ca="1" si="8"/>
        <v>PAST DUE</v>
      </c>
    </row>
    <row r="29" spans="1:25" x14ac:dyDescent="0.2">
      <c r="A29" s="178" t="s">
        <v>612</v>
      </c>
      <c r="B29" s="96"/>
      <c r="C29" s="94">
        <v>730</v>
      </c>
      <c r="D29" s="95"/>
      <c r="E29" s="96"/>
      <c r="F29" s="97">
        <f t="shared" si="0"/>
        <v>730</v>
      </c>
      <c r="G29" s="98" t="str">
        <f t="shared" ca="1" si="4"/>
        <v>PAST DUE</v>
      </c>
      <c r="H29" s="96"/>
      <c r="I29" s="94">
        <v>730</v>
      </c>
      <c r="J29" s="95"/>
      <c r="K29" s="96"/>
      <c r="L29" s="97">
        <f t="shared" si="1"/>
        <v>730</v>
      </c>
      <c r="M29" s="98" t="str">
        <f t="shared" ca="1" si="5"/>
        <v>PAST DUE</v>
      </c>
      <c r="N29" s="96"/>
      <c r="O29" s="94">
        <v>730</v>
      </c>
      <c r="P29" s="95"/>
      <c r="Q29" s="96"/>
      <c r="R29" s="97">
        <f t="shared" si="2"/>
        <v>730</v>
      </c>
      <c r="S29" s="98" t="str">
        <f t="shared" ca="1" si="6"/>
        <v>PAST DUE</v>
      </c>
      <c r="T29" s="99"/>
      <c r="U29" s="94">
        <v>182</v>
      </c>
      <c r="W29" s="96"/>
      <c r="X29" s="97">
        <f t="shared" si="7"/>
        <v>182</v>
      </c>
      <c r="Y29" s="98" t="str">
        <f t="shared" ca="1" si="8"/>
        <v>PAST DUE</v>
      </c>
    </row>
    <row r="30" spans="1:25" x14ac:dyDescent="0.2">
      <c r="A30" s="178" t="s">
        <v>612</v>
      </c>
      <c r="B30" s="96"/>
      <c r="C30" s="94">
        <v>730</v>
      </c>
      <c r="D30" s="95"/>
      <c r="E30" s="96"/>
      <c r="F30" s="97">
        <f t="shared" si="0"/>
        <v>730</v>
      </c>
      <c r="G30" s="98" t="str">
        <f t="shared" ca="1" si="4"/>
        <v>PAST DUE</v>
      </c>
      <c r="H30" s="96"/>
      <c r="I30" s="94">
        <v>730</v>
      </c>
      <c r="J30" s="95"/>
      <c r="K30" s="96"/>
      <c r="L30" s="97">
        <f t="shared" si="1"/>
        <v>730</v>
      </c>
      <c r="M30" s="98" t="str">
        <f t="shared" ca="1" si="5"/>
        <v>PAST DUE</v>
      </c>
      <c r="N30" s="96"/>
      <c r="O30" s="94">
        <v>730</v>
      </c>
      <c r="P30" s="95"/>
      <c r="Q30" s="96"/>
      <c r="R30" s="97">
        <f t="shared" si="2"/>
        <v>730</v>
      </c>
      <c r="S30" s="98" t="str">
        <f t="shared" ca="1" si="6"/>
        <v>PAST DUE</v>
      </c>
      <c r="T30" s="99"/>
      <c r="U30" s="94">
        <v>182</v>
      </c>
      <c r="W30" s="96"/>
      <c r="X30" s="97">
        <f t="shared" si="7"/>
        <v>182</v>
      </c>
      <c r="Y30" s="98" t="str">
        <f t="shared" ca="1" si="8"/>
        <v>PAST DUE</v>
      </c>
    </row>
    <row r="31" spans="1:25" x14ac:dyDescent="0.2">
      <c r="A31" s="178" t="s">
        <v>612</v>
      </c>
      <c r="B31" s="96"/>
      <c r="C31" s="94">
        <v>730</v>
      </c>
      <c r="D31" s="95"/>
      <c r="E31" s="96"/>
      <c r="F31" s="97">
        <f t="shared" si="0"/>
        <v>730</v>
      </c>
      <c r="G31" s="98" t="str">
        <f t="shared" ca="1" si="4"/>
        <v>PAST DUE</v>
      </c>
      <c r="H31" s="96"/>
      <c r="I31" s="94">
        <v>730</v>
      </c>
      <c r="J31" s="95"/>
      <c r="K31" s="96"/>
      <c r="L31" s="97">
        <f t="shared" si="1"/>
        <v>730</v>
      </c>
      <c r="M31" s="98" t="str">
        <f t="shared" ca="1" si="5"/>
        <v>PAST DUE</v>
      </c>
      <c r="N31" s="96"/>
      <c r="O31" s="94">
        <v>730</v>
      </c>
      <c r="P31" s="95"/>
      <c r="Q31" s="96"/>
      <c r="R31" s="97">
        <f t="shared" si="2"/>
        <v>730</v>
      </c>
      <c r="S31" s="98" t="str">
        <f t="shared" ca="1" si="6"/>
        <v>PAST DUE</v>
      </c>
      <c r="T31" s="96"/>
      <c r="U31" s="94">
        <v>182</v>
      </c>
      <c r="W31" s="96"/>
      <c r="X31" s="97">
        <f t="shared" si="7"/>
        <v>182</v>
      </c>
      <c r="Y31" s="98" t="str">
        <f t="shared" ca="1" si="8"/>
        <v>PAST DUE</v>
      </c>
    </row>
    <row r="32" spans="1:25" x14ac:dyDescent="0.2">
      <c r="A32" s="178" t="s">
        <v>612</v>
      </c>
      <c r="B32" s="96"/>
      <c r="C32" s="94">
        <v>730</v>
      </c>
      <c r="D32" s="95"/>
      <c r="E32" s="96"/>
      <c r="F32" s="97">
        <f t="shared" si="0"/>
        <v>730</v>
      </c>
      <c r="G32" s="98" t="str">
        <f t="shared" ca="1" si="4"/>
        <v>PAST DUE</v>
      </c>
      <c r="H32" s="96"/>
      <c r="I32" s="94">
        <v>730</v>
      </c>
      <c r="J32" s="95"/>
      <c r="K32" s="96"/>
      <c r="L32" s="97">
        <f t="shared" si="1"/>
        <v>730</v>
      </c>
      <c r="M32" s="98" t="str">
        <f t="shared" ca="1" si="5"/>
        <v>PAST DUE</v>
      </c>
      <c r="N32" s="96"/>
      <c r="O32" s="94">
        <v>730</v>
      </c>
      <c r="P32" s="95"/>
      <c r="Q32" s="96"/>
      <c r="R32" s="97">
        <f t="shared" si="2"/>
        <v>730</v>
      </c>
      <c r="S32" s="98" t="str">
        <f t="shared" ca="1" si="6"/>
        <v>PAST DUE</v>
      </c>
      <c r="T32" s="96"/>
      <c r="U32" s="94">
        <v>182</v>
      </c>
      <c r="W32" s="96"/>
      <c r="X32" s="97">
        <f t="shared" si="7"/>
        <v>182</v>
      </c>
      <c r="Y32" s="98" t="str">
        <f t="shared" ca="1" si="8"/>
        <v>PAST DUE</v>
      </c>
    </row>
    <row r="33" spans="1:25" x14ac:dyDescent="0.2">
      <c r="A33" s="178" t="s">
        <v>612</v>
      </c>
      <c r="B33" s="96"/>
      <c r="C33" s="94">
        <v>730</v>
      </c>
      <c r="D33" s="95"/>
      <c r="E33" s="96"/>
      <c r="F33" s="97">
        <f t="shared" si="0"/>
        <v>730</v>
      </c>
      <c r="G33" s="98" t="str">
        <f t="shared" ca="1" si="4"/>
        <v>PAST DUE</v>
      </c>
      <c r="H33" s="96"/>
      <c r="I33" s="94">
        <v>730</v>
      </c>
      <c r="J33" s="95"/>
      <c r="K33" s="96"/>
      <c r="L33" s="97">
        <f t="shared" si="1"/>
        <v>730</v>
      </c>
      <c r="M33" s="98" t="str">
        <f t="shared" ca="1" si="5"/>
        <v>PAST DUE</v>
      </c>
      <c r="N33" s="96"/>
      <c r="O33" s="94">
        <v>730</v>
      </c>
      <c r="P33" s="95"/>
      <c r="Q33" s="96"/>
      <c r="R33" s="97">
        <f t="shared" si="2"/>
        <v>730</v>
      </c>
      <c r="S33" s="98" t="str">
        <f t="shared" ca="1" si="6"/>
        <v>PAST DUE</v>
      </c>
      <c r="T33" s="96"/>
      <c r="U33" s="94">
        <v>182</v>
      </c>
      <c r="W33" s="96"/>
      <c r="X33" s="97">
        <f t="shared" si="7"/>
        <v>182</v>
      </c>
      <c r="Y33" s="98" t="str">
        <f t="shared" ca="1" si="8"/>
        <v>PAST DUE</v>
      </c>
    </row>
    <row r="34" spans="1:25" x14ac:dyDescent="0.2">
      <c r="A34" s="178" t="s">
        <v>612</v>
      </c>
      <c r="B34" s="96"/>
      <c r="C34" s="94">
        <v>730</v>
      </c>
      <c r="D34" s="95"/>
      <c r="E34" s="96"/>
      <c r="F34" s="97">
        <f t="shared" si="0"/>
        <v>730</v>
      </c>
      <c r="G34" s="98" t="str">
        <f t="shared" ca="1" si="4"/>
        <v>PAST DUE</v>
      </c>
      <c r="H34" s="96"/>
      <c r="I34" s="94">
        <v>730</v>
      </c>
      <c r="J34" s="95"/>
      <c r="K34" s="96"/>
      <c r="L34" s="97">
        <f t="shared" si="1"/>
        <v>730</v>
      </c>
      <c r="M34" s="98" t="str">
        <f t="shared" ca="1" si="5"/>
        <v>PAST DUE</v>
      </c>
      <c r="N34" s="96"/>
      <c r="O34" s="94">
        <v>730</v>
      </c>
      <c r="P34" s="95"/>
      <c r="Q34" s="96"/>
      <c r="R34" s="97">
        <f t="shared" si="2"/>
        <v>730</v>
      </c>
      <c r="S34" s="98" t="str">
        <f t="shared" ca="1" si="6"/>
        <v>PAST DUE</v>
      </c>
      <c r="T34" s="96"/>
      <c r="U34" s="94">
        <v>182</v>
      </c>
      <c r="W34" s="96"/>
      <c r="X34" s="97">
        <f t="shared" si="7"/>
        <v>182</v>
      </c>
      <c r="Y34" s="98" t="str">
        <f t="shared" ca="1" si="8"/>
        <v>PAST DUE</v>
      </c>
    </row>
    <row r="35" spans="1:25" x14ac:dyDescent="0.2">
      <c r="A35" s="178" t="s">
        <v>612</v>
      </c>
      <c r="B35" s="96"/>
      <c r="C35" s="94">
        <v>730</v>
      </c>
      <c r="D35" s="95"/>
      <c r="E35" s="96"/>
      <c r="F35" s="97">
        <f t="shared" si="0"/>
        <v>730</v>
      </c>
      <c r="G35" s="98" t="str">
        <f t="shared" ca="1" si="4"/>
        <v>PAST DUE</v>
      </c>
      <c r="H35" s="96"/>
      <c r="I35" s="94">
        <v>730</v>
      </c>
      <c r="J35" s="95"/>
      <c r="K35" s="96"/>
      <c r="L35" s="97">
        <f t="shared" si="1"/>
        <v>730</v>
      </c>
      <c r="M35" s="98" t="str">
        <f t="shared" ca="1" si="5"/>
        <v>PAST DUE</v>
      </c>
      <c r="N35" s="96"/>
      <c r="O35" s="94">
        <v>730</v>
      </c>
      <c r="P35" s="95"/>
      <c r="Q35" s="96"/>
      <c r="R35" s="97">
        <f t="shared" si="2"/>
        <v>730</v>
      </c>
      <c r="S35" s="98" t="str">
        <f t="shared" ca="1" si="6"/>
        <v>PAST DUE</v>
      </c>
      <c r="T35" s="96"/>
      <c r="U35" s="94">
        <v>182</v>
      </c>
      <c r="W35" s="96"/>
      <c r="X35" s="97">
        <f t="shared" si="7"/>
        <v>182</v>
      </c>
      <c r="Y35" s="98" t="str">
        <f t="shared" ca="1" si="8"/>
        <v>PAST DUE</v>
      </c>
    </row>
  </sheetData>
  <mergeCells count="1">
    <mergeCell ref="A2:A4"/>
  </mergeCells>
  <conditionalFormatting sqref="G6:G35">
    <cfRule type="cellIs" dxfId="29" priority="30" stopIfTrue="1" operator="equal">
      <formula>"SCHED RE-CERT"</formula>
    </cfRule>
    <cfRule type="cellIs" dxfId="28" priority="29" stopIfTrue="1" operator="equal">
      <formula>"PAST DUE"</formula>
    </cfRule>
    <cfRule type="cellIs" dxfId="27" priority="28" stopIfTrue="1" operator="equal">
      <formula>"OK"</formula>
    </cfRule>
  </conditionalFormatting>
  <conditionalFormatting sqref="M6:M35">
    <cfRule type="cellIs" dxfId="26" priority="27" stopIfTrue="1" operator="equal">
      <formula>"SCHED RE-CERT"</formula>
    </cfRule>
    <cfRule type="cellIs" dxfId="25" priority="26" stopIfTrue="1" operator="equal">
      <formula>"PAST DUE"</formula>
    </cfRule>
    <cfRule type="cellIs" dxfId="24" priority="25" stopIfTrue="1" operator="equal">
      <formula>"OK"</formula>
    </cfRule>
    <cfRule type="cellIs" dxfId="23" priority="13" stopIfTrue="1" operator="equal">
      <formula>"OK"</formula>
    </cfRule>
    <cfRule type="cellIs" dxfId="22" priority="14" stopIfTrue="1" operator="equal">
      <formula>"PAST DUE"</formula>
    </cfRule>
    <cfRule type="cellIs" dxfId="21" priority="15" stopIfTrue="1" operator="equal">
      <formula>"SCHED RE-CERT"</formula>
    </cfRule>
  </conditionalFormatting>
  <conditionalFormatting sqref="N6:N7">
    <cfRule type="cellIs" dxfId="20" priority="21" stopIfTrue="1" operator="equal">
      <formula>"SCHED RE-CERT"</formula>
    </cfRule>
    <cfRule type="cellIs" dxfId="19" priority="20" stopIfTrue="1" operator="equal">
      <formula>"PAST DUE"</formula>
    </cfRule>
    <cfRule type="cellIs" dxfId="18" priority="19" stopIfTrue="1" operator="equal">
      <formula>"OK"</formula>
    </cfRule>
  </conditionalFormatting>
  <conditionalFormatting sqref="N11:N30">
    <cfRule type="cellIs" dxfId="17" priority="24" stopIfTrue="1" operator="equal">
      <formula>"SCHED RE-CERT"</formula>
    </cfRule>
    <cfRule type="cellIs" dxfId="16" priority="23" stopIfTrue="1" operator="equal">
      <formula>"PAST DUE"</formula>
    </cfRule>
    <cfRule type="cellIs" dxfId="15" priority="22" stopIfTrue="1" operator="equal">
      <formula>"OK"</formula>
    </cfRule>
  </conditionalFormatting>
  <conditionalFormatting sqref="S6:S35">
    <cfRule type="cellIs" dxfId="14" priority="16" stopIfTrue="1" operator="equal">
      <formula>"OK"</formula>
    </cfRule>
    <cfRule type="cellIs" dxfId="13" priority="17" stopIfTrue="1" operator="equal">
      <formula>"PAST DUE"</formula>
    </cfRule>
    <cfRule type="cellIs" dxfId="12" priority="18" stopIfTrue="1" operator="equal">
      <formula>"SCHED RE-CERT"</formula>
    </cfRule>
    <cfRule type="cellIs" dxfId="11" priority="12" stopIfTrue="1" operator="equal">
      <formula>"SCHED RE-CERT"</formula>
    </cfRule>
    <cfRule type="cellIs" dxfId="10" priority="11" stopIfTrue="1" operator="equal">
      <formula>"PAST DUE"</formula>
    </cfRule>
    <cfRule type="cellIs" dxfId="9" priority="10" stopIfTrue="1" operator="equal">
      <formula>"OK"</formula>
    </cfRule>
  </conditionalFormatting>
  <conditionalFormatting sqref="T6:T7">
    <cfRule type="cellIs" dxfId="8" priority="6" stopIfTrue="1" operator="equal">
      <formula>"SCHED RE-CERT"</formula>
    </cfRule>
    <cfRule type="cellIs" dxfId="7" priority="5" stopIfTrue="1" operator="equal">
      <formula>"PAST DUE"</formula>
    </cfRule>
    <cfRule type="cellIs" dxfId="6" priority="4" stopIfTrue="1" operator="equal">
      <formula>"OK"</formula>
    </cfRule>
  </conditionalFormatting>
  <conditionalFormatting sqref="T11:T30">
    <cfRule type="cellIs" dxfId="5" priority="9" stopIfTrue="1" operator="equal">
      <formula>"SCHED RE-CERT"</formula>
    </cfRule>
    <cfRule type="cellIs" dxfId="4" priority="8" stopIfTrue="1" operator="equal">
      <formula>"PAST DUE"</formula>
    </cfRule>
    <cfRule type="cellIs" dxfId="3" priority="7" stopIfTrue="1" operator="equal">
      <formula>"OK"</formula>
    </cfRule>
  </conditionalFormatting>
  <conditionalFormatting sqref="Y6:Y35">
    <cfRule type="cellIs" dxfId="2" priority="3" stopIfTrue="1" operator="equal">
      <formula>"SCHED RE-CERT"</formula>
    </cfRule>
    <cfRule type="cellIs" dxfId="1" priority="2" stopIfTrue="1" operator="equal">
      <formula>"PAST DUE"</formula>
    </cfRule>
    <cfRule type="cellIs" dxfId="0" priority="1" stopIfTrue="1" operator="equal">
      <formula>"OK"</formula>
    </cfRule>
  </conditionalFormatting>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B53"/>
  <sheetViews>
    <sheetView topLeftCell="A29" workbookViewId="0">
      <selection activeCell="B39" sqref="B39"/>
    </sheetView>
  </sheetViews>
  <sheetFormatPr baseColWidth="10" defaultColWidth="11.5" defaultRowHeight="15" x14ac:dyDescent="0.2"/>
  <cols>
    <col min="2" max="2" width="85.1640625" customWidth="1"/>
  </cols>
  <sheetData>
    <row r="1" spans="1:2" ht="19" x14ac:dyDescent="0.25">
      <c r="A1" s="2" t="s">
        <v>326</v>
      </c>
    </row>
    <row r="2" spans="1:2" ht="19" x14ac:dyDescent="0.25">
      <c r="A2" s="2" t="s">
        <v>63</v>
      </c>
      <c r="B2" s="11">
        <v>43293</v>
      </c>
    </row>
    <row r="3" spans="1:2" ht="19" x14ac:dyDescent="0.25">
      <c r="A3" s="2" t="s">
        <v>64</v>
      </c>
      <c r="B3" s="12">
        <f ca="1">(B4-B2)/365</f>
        <v>6.3726027397260276</v>
      </c>
    </row>
    <row r="4" spans="1:2" ht="16" thickBot="1" x14ac:dyDescent="0.25">
      <c r="B4" s="10">
        <f ca="1">TODAY()</f>
        <v>45619</v>
      </c>
    </row>
    <row r="5" spans="1:2" x14ac:dyDescent="0.2">
      <c r="A5" s="4" t="s">
        <v>69</v>
      </c>
      <c r="B5" s="7">
        <v>43290</v>
      </c>
    </row>
    <row r="6" spans="1:2" x14ac:dyDescent="0.2">
      <c r="A6" s="5" t="s">
        <v>70</v>
      </c>
      <c r="B6" s="8" t="s">
        <v>83</v>
      </c>
    </row>
    <row r="7" spans="1:2" x14ac:dyDescent="0.2">
      <c r="A7" s="9" t="s">
        <v>67</v>
      </c>
    </row>
    <row r="9" spans="1:2" x14ac:dyDescent="0.2">
      <c r="A9" s="4" t="s">
        <v>69</v>
      </c>
      <c r="B9" s="7">
        <v>43319</v>
      </c>
    </row>
    <row r="10" spans="1:2" x14ac:dyDescent="0.2">
      <c r="A10" s="5" t="s">
        <v>70</v>
      </c>
      <c r="B10" s="8" t="s">
        <v>60</v>
      </c>
    </row>
    <row r="11" spans="1:2" ht="49" thickBot="1" x14ac:dyDescent="0.25">
      <c r="A11" s="9" t="s">
        <v>67</v>
      </c>
      <c r="B11" s="6" t="s">
        <v>327</v>
      </c>
    </row>
    <row r="12" spans="1:2" ht="16" thickBot="1" x14ac:dyDescent="0.25"/>
    <row r="13" spans="1:2" x14ac:dyDescent="0.2">
      <c r="A13" s="4" t="s">
        <v>69</v>
      </c>
      <c r="B13" s="7">
        <v>43363</v>
      </c>
    </row>
    <row r="14" spans="1:2" x14ac:dyDescent="0.2">
      <c r="A14" s="5" t="s">
        <v>70</v>
      </c>
      <c r="B14" s="8" t="s">
        <v>328</v>
      </c>
    </row>
    <row r="15" spans="1:2" ht="113" thickBot="1" x14ac:dyDescent="0.25">
      <c r="A15" s="9" t="s">
        <v>67</v>
      </c>
      <c r="B15" s="6" t="s">
        <v>329</v>
      </c>
    </row>
    <row r="16" spans="1:2" ht="16" thickBot="1" x14ac:dyDescent="0.25"/>
    <row r="17" spans="1:2" x14ac:dyDescent="0.2">
      <c r="A17" s="4" t="s">
        <v>69</v>
      </c>
      <c r="B17" s="7">
        <v>43381</v>
      </c>
    </row>
    <row r="18" spans="1:2" x14ac:dyDescent="0.2">
      <c r="A18" s="5" t="s">
        <v>70</v>
      </c>
      <c r="B18" s="8" t="s">
        <v>133</v>
      </c>
    </row>
    <row r="19" spans="1:2" ht="49" thickBot="1" x14ac:dyDescent="0.25">
      <c r="A19" s="9" t="s">
        <v>67</v>
      </c>
      <c r="B19" s="6" t="s">
        <v>178</v>
      </c>
    </row>
    <row r="20" spans="1:2" ht="16" thickBot="1" x14ac:dyDescent="0.25"/>
    <row r="21" spans="1:2" x14ac:dyDescent="0.2">
      <c r="A21" s="4" t="s">
        <v>69</v>
      </c>
      <c r="B21" s="7">
        <v>43420</v>
      </c>
    </row>
    <row r="22" spans="1:2" x14ac:dyDescent="0.2">
      <c r="A22" s="5" t="s">
        <v>70</v>
      </c>
      <c r="B22" s="8" t="s">
        <v>61</v>
      </c>
    </row>
    <row r="23" spans="1:2" ht="113" thickBot="1" x14ac:dyDescent="0.25">
      <c r="A23" s="9" t="s">
        <v>67</v>
      </c>
      <c r="B23" s="6" t="s">
        <v>330</v>
      </c>
    </row>
    <row r="24" spans="1:2" ht="16" thickBot="1" x14ac:dyDescent="0.25"/>
    <row r="25" spans="1:2" x14ac:dyDescent="0.2">
      <c r="A25" s="4" t="s">
        <v>69</v>
      </c>
      <c r="B25" s="7" t="s">
        <v>331</v>
      </c>
    </row>
    <row r="26" spans="1:2" x14ac:dyDescent="0.2">
      <c r="A26" s="5" t="s">
        <v>70</v>
      </c>
      <c r="B26" s="8" t="s">
        <v>83</v>
      </c>
    </row>
    <row r="27" spans="1:2" ht="129" thickBot="1" x14ac:dyDescent="0.25">
      <c r="A27" s="9" t="s">
        <v>67</v>
      </c>
      <c r="B27" s="6" t="s">
        <v>332</v>
      </c>
    </row>
    <row r="28" spans="1:2" ht="16" thickBot="1" x14ac:dyDescent="0.25"/>
    <row r="29" spans="1:2" x14ac:dyDescent="0.2">
      <c r="A29" s="4" t="s">
        <v>69</v>
      </c>
      <c r="B29" s="7">
        <v>43432</v>
      </c>
    </row>
    <row r="30" spans="1:2" x14ac:dyDescent="0.2">
      <c r="A30" s="5" t="s">
        <v>70</v>
      </c>
      <c r="B30" s="8" t="s">
        <v>61</v>
      </c>
    </row>
    <row r="31" spans="1:2" ht="97" thickBot="1" x14ac:dyDescent="0.25">
      <c r="A31" s="9" t="s">
        <v>67</v>
      </c>
      <c r="B31" s="6" t="s">
        <v>333</v>
      </c>
    </row>
    <row r="32" spans="1:2" ht="16" thickBot="1" x14ac:dyDescent="0.25"/>
    <row r="33" spans="1:2" x14ac:dyDescent="0.2">
      <c r="A33" s="27" t="s">
        <v>69</v>
      </c>
      <c r="B33" s="24">
        <v>43510</v>
      </c>
    </row>
    <row r="34" spans="1:2" x14ac:dyDescent="0.2">
      <c r="A34" s="28" t="s">
        <v>70</v>
      </c>
      <c r="B34" s="33" t="s">
        <v>139</v>
      </c>
    </row>
    <row r="35" spans="1:2" ht="65" thickBot="1" x14ac:dyDescent="0.25">
      <c r="A35" s="29" t="s">
        <v>67</v>
      </c>
      <c r="B35" s="26" t="s">
        <v>334</v>
      </c>
    </row>
    <row r="36" spans="1:2" ht="16" thickBot="1" x14ac:dyDescent="0.25"/>
    <row r="37" spans="1:2" x14ac:dyDescent="0.2">
      <c r="A37" s="27" t="s">
        <v>69</v>
      </c>
      <c r="B37" s="24">
        <v>43599</v>
      </c>
    </row>
    <row r="38" spans="1:2" x14ac:dyDescent="0.2">
      <c r="A38" s="28" t="s">
        <v>70</v>
      </c>
      <c r="B38" s="33" t="s">
        <v>83</v>
      </c>
    </row>
    <row r="39" spans="1:2" ht="112" x14ac:dyDescent="0.2">
      <c r="A39" s="29" t="s">
        <v>67</v>
      </c>
      <c r="B39" s="26" t="s">
        <v>335</v>
      </c>
    </row>
    <row r="40" spans="1:2" ht="16" thickBot="1" x14ac:dyDescent="0.25"/>
    <row r="41" spans="1:2" x14ac:dyDescent="0.2">
      <c r="A41" s="27" t="s">
        <v>69</v>
      </c>
      <c r="B41" s="24">
        <v>43782</v>
      </c>
    </row>
    <row r="42" spans="1:2" x14ac:dyDescent="0.2">
      <c r="A42" s="28" t="s">
        <v>70</v>
      </c>
      <c r="B42" s="33" t="s">
        <v>336</v>
      </c>
    </row>
    <row r="43" spans="1:2" ht="64" x14ac:dyDescent="0.2">
      <c r="A43" s="29" t="s">
        <v>67</v>
      </c>
      <c r="B43" s="26" t="s">
        <v>337</v>
      </c>
    </row>
    <row r="44" spans="1:2" ht="16" thickBot="1" x14ac:dyDescent="0.25"/>
    <row r="45" spans="1:2" x14ac:dyDescent="0.2">
      <c r="A45" s="27" t="s">
        <v>69</v>
      </c>
      <c r="B45" s="24"/>
    </row>
    <row r="46" spans="1:2" x14ac:dyDescent="0.2">
      <c r="A46" s="28" t="s">
        <v>70</v>
      </c>
      <c r="B46" s="33"/>
    </row>
    <row r="47" spans="1:2" x14ac:dyDescent="0.2">
      <c r="A47" s="28" t="s">
        <v>87</v>
      </c>
      <c r="B47" s="25"/>
    </row>
    <row r="48" spans="1:2" ht="16" thickBot="1" x14ac:dyDescent="0.25">
      <c r="A48" s="29" t="s">
        <v>67</v>
      </c>
      <c r="B48" s="26"/>
    </row>
    <row r="49" spans="1:2" ht="16" thickBot="1" x14ac:dyDescent="0.25"/>
    <row r="50" spans="1:2" x14ac:dyDescent="0.2">
      <c r="A50" s="27" t="s">
        <v>69</v>
      </c>
      <c r="B50" s="24"/>
    </row>
    <row r="51" spans="1:2" x14ac:dyDescent="0.2">
      <c r="A51" s="28" t="s">
        <v>70</v>
      </c>
      <c r="B51" s="33"/>
    </row>
    <row r="52" spans="1:2" x14ac:dyDescent="0.2">
      <c r="A52" s="28" t="s">
        <v>87</v>
      </c>
      <c r="B52" s="25"/>
    </row>
    <row r="53" spans="1:2" ht="16" thickBot="1" x14ac:dyDescent="0.25">
      <c r="A53" s="29" t="s">
        <v>67</v>
      </c>
      <c r="B53" s="26"/>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1"/>
  <dimension ref="A1:F31"/>
  <sheetViews>
    <sheetView workbookViewId="0">
      <selection activeCell="B3" sqref="B3"/>
    </sheetView>
  </sheetViews>
  <sheetFormatPr baseColWidth="10" defaultColWidth="8.83203125" defaultRowHeight="15" x14ac:dyDescent="0.2"/>
  <cols>
    <col min="1" max="1" width="10.6640625" customWidth="1"/>
    <col min="2" max="2" width="85.5" customWidth="1"/>
  </cols>
  <sheetData>
    <row r="1" spans="1:6" ht="19" x14ac:dyDescent="0.25">
      <c r="A1" s="2" t="s">
        <v>338</v>
      </c>
      <c r="D1" s="2"/>
      <c r="E1" s="3"/>
      <c r="F1" s="2"/>
    </row>
    <row r="2" spans="1:6" ht="19" x14ac:dyDescent="0.25">
      <c r="A2" s="2" t="s">
        <v>63</v>
      </c>
      <c r="B2" s="11">
        <v>41939</v>
      </c>
      <c r="D2" s="2"/>
      <c r="E2" s="3"/>
      <c r="F2" s="2"/>
    </row>
    <row r="3" spans="1:6" ht="19" x14ac:dyDescent="0.25">
      <c r="A3" s="2" t="s">
        <v>64</v>
      </c>
      <c r="B3" s="12">
        <f ca="1">(B4-B2)/365</f>
        <v>10.082191780821917</v>
      </c>
      <c r="D3" s="2"/>
      <c r="E3" s="3"/>
      <c r="F3" s="2"/>
    </row>
    <row r="4" spans="1:6" ht="16" thickBot="1" x14ac:dyDescent="0.25">
      <c r="B4" s="10">
        <f ca="1">TODAY()</f>
        <v>45619</v>
      </c>
    </row>
    <row r="5" spans="1:6" x14ac:dyDescent="0.2">
      <c r="A5" s="4" t="s">
        <v>69</v>
      </c>
      <c r="B5" s="7">
        <v>42480</v>
      </c>
    </row>
    <row r="6" spans="1:6" x14ac:dyDescent="0.2">
      <c r="A6" s="5" t="s">
        <v>70</v>
      </c>
      <c r="B6" s="8" t="s">
        <v>169</v>
      </c>
    </row>
    <row r="7" spans="1:6" ht="97" thickBot="1" x14ac:dyDescent="0.25">
      <c r="A7" s="9" t="s">
        <v>67</v>
      </c>
      <c r="B7" s="6" t="s">
        <v>339</v>
      </c>
    </row>
    <row r="8" spans="1:6" ht="16" thickBot="1" x14ac:dyDescent="0.25"/>
    <row r="9" spans="1:6" x14ac:dyDescent="0.2">
      <c r="A9" s="4" t="s">
        <v>69</v>
      </c>
      <c r="B9" s="7">
        <v>42480</v>
      </c>
    </row>
    <row r="10" spans="1:6" x14ac:dyDescent="0.2">
      <c r="A10" s="5" t="s">
        <v>70</v>
      </c>
      <c r="B10" s="8" t="s">
        <v>340</v>
      </c>
    </row>
    <row r="11" spans="1:6" ht="33" thickBot="1" x14ac:dyDescent="0.25">
      <c r="A11" s="9" t="s">
        <v>67</v>
      </c>
      <c r="B11" s="15" t="s">
        <v>341</v>
      </c>
    </row>
    <row r="12" spans="1:6" ht="16" thickBot="1" x14ac:dyDescent="0.25"/>
    <row r="13" spans="1:6" x14ac:dyDescent="0.2">
      <c r="A13" s="4" t="s">
        <v>69</v>
      </c>
      <c r="B13" s="7">
        <v>42685</v>
      </c>
    </row>
    <row r="14" spans="1:6" x14ac:dyDescent="0.2">
      <c r="A14" s="5" t="s">
        <v>70</v>
      </c>
      <c r="B14" s="8" t="s">
        <v>104</v>
      </c>
    </row>
    <row r="15" spans="1:6" ht="17" thickBot="1" x14ac:dyDescent="0.25">
      <c r="A15" s="9" t="s">
        <v>67</v>
      </c>
      <c r="B15" s="6" t="s">
        <v>342</v>
      </c>
    </row>
    <row r="16" spans="1:6" ht="16" thickBot="1" x14ac:dyDescent="0.25"/>
    <row r="17" spans="1:2" x14ac:dyDescent="0.2">
      <c r="A17" s="4" t="s">
        <v>69</v>
      </c>
      <c r="B17" s="7">
        <v>42812</v>
      </c>
    </row>
    <row r="18" spans="1:2" x14ac:dyDescent="0.2">
      <c r="A18" s="5" t="s">
        <v>70</v>
      </c>
      <c r="B18" s="8" t="s">
        <v>61</v>
      </c>
    </row>
    <row r="19" spans="1:2" ht="17" thickBot="1" x14ac:dyDescent="0.25">
      <c r="A19" s="9" t="s">
        <v>67</v>
      </c>
      <c r="B19" s="6" t="s">
        <v>343</v>
      </c>
    </row>
    <row r="20" spans="1:2" ht="16" thickBot="1" x14ac:dyDescent="0.25"/>
    <row r="21" spans="1:2" x14ac:dyDescent="0.2">
      <c r="A21" s="4" t="s">
        <v>69</v>
      </c>
      <c r="B21" s="7"/>
    </row>
    <row r="22" spans="1:2" x14ac:dyDescent="0.2">
      <c r="A22" s="5" t="s">
        <v>70</v>
      </c>
      <c r="B22" s="8"/>
    </row>
    <row r="23" spans="1:2" ht="16" thickBot="1" x14ac:dyDescent="0.25">
      <c r="A23" s="9" t="s">
        <v>67</v>
      </c>
      <c r="B23" s="6"/>
    </row>
    <row r="24" spans="1:2" ht="16" thickBot="1" x14ac:dyDescent="0.25"/>
    <row r="25" spans="1:2" x14ac:dyDescent="0.2">
      <c r="A25" s="4" t="s">
        <v>69</v>
      </c>
      <c r="B25" s="7"/>
    </row>
    <row r="26" spans="1:2" x14ac:dyDescent="0.2">
      <c r="A26" s="5" t="s">
        <v>70</v>
      </c>
      <c r="B26" s="8"/>
    </row>
    <row r="27" spans="1:2" ht="16" thickBot="1" x14ac:dyDescent="0.25">
      <c r="A27" s="9" t="s">
        <v>67</v>
      </c>
      <c r="B27" s="6"/>
    </row>
    <row r="28" spans="1:2" ht="16" thickBot="1" x14ac:dyDescent="0.25"/>
    <row r="29" spans="1:2" x14ac:dyDescent="0.2">
      <c r="A29" s="4" t="s">
        <v>69</v>
      </c>
      <c r="B29" s="7"/>
    </row>
    <row r="30" spans="1:2" x14ac:dyDescent="0.2">
      <c r="A30" s="5" t="s">
        <v>70</v>
      </c>
      <c r="B30" s="8"/>
    </row>
    <row r="31" spans="1:2" ht="16" thickBot="1" x14ac:dyDescent="0.25">
      <c r="A31" s="9" t="s">
        <v>67</v>
      </c>
      <c r="B31" s="6"/>
    </row>
  </sheetData>
  <pageMargins left="0.75" right="0.75" top="1" bottom="1" header="0.5" footer="0.5"/>
  <pageSetup orientation="portrait" horizontalDpi="0" verticalDpi="0"/>
  <headerFooter>
    <oddFooter>&amp;L&amp;8&amp;P of &amp;N&amp;R &amp;8Created &amp;D</oddFooter>
  </headerFooter>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6DDC5-CF15-48EA-97B6-BB3249BA3536}">
  <dimension ref="A1:B19"/>
  <sheetViews>
    <sheetView workbookViewId="0">
      <selection activeCell="C9" sqref="C9"/>
    </sheetView>
  </sheetViews>
  <sheetFormatPr baseColWidth="10" defaultColWidth="11.5" defaultRowHeight="15" x14ac:dyDescent="0.2"/>
  <cols>
    <col min="2" max="2" width="85.1640625" customWidth="1"/>
  </cols>
  <sheetData>
    <row r="1" spans="1:2" ht="19" x14ac:dyDescent="0.25">
      <c r="A1" s="2" t="s">
        <v>344</v>
      </c>
    </row>
    <row r="2" spans="1:2" ht="19" x14ac:dyDescent="0.25">
      <c r="A2" s="2" t="s">
        <v>63</v>
      </c>
      <c r="B2" s="11"/>
    </row>
    <row r="3" spans="1:2" ht="19" x14ac:dyDescent="0.25">
      <c r="A3" s="2" t="s">
        <v>64</v>
      </c>
      <c r="B3" s="12">
        <f ca="1">(B4-B2)/365</f>
        <v>124.98356164383561</v>
      </c>
    </row>
    <row r="4" spans="1:2" x14ac:dyDescent="0.2">
      <c r="B4" s="10">
        <f ca="1">TODAY()</f>
        <v>45619</v>
      </c>
    </row>
    <row r="5" spans="1:2" x14ac:dyDescent="0.2">
      <c r="A5" s="27" t="s">
        <v>69</v>
      </c>
      <c r="B5" s="24">
        <v>44147</v>
      </c>
    </row>
    <row r="6" spans="1:2" x14ac:dyDescent="0.2">
      <c r="A6" s="28" t="s">
        <v>70</v>
      </c>
      <c r="B6" s="33" t="s">
        <v>83</v>
      </c>
    </row>
    <row r="7" spans="1:2" ht="32" x14ac:dyDescent="0.2">
      <c r="A7" s="29" t="s">
        <v>67</v>
      </c>
      <c r="B7" s="6" t="s">
        <v>130</v>
      </c>
    </row>
    <row r="9" spans="1:2" x14ac:dyDescent="0.2">
      <c r="A9" s="27" t="s">
        <v>69</v>
      </c>
      <c r="B9" s="51">
        <v>44180</v>
      </c>
    </row>
    <row r="10" spans="1:2" x14ac:dyDescent="0.2">
      <c r="A10" s="28" t="s">
        <v>70</v>
      </c>
      <c r="B10" s="33" t="s">
        <v>83</v>
      </c>
    </row>
    <row r="11" spans="1:2" ht="112" x14ac:dyDescent="0.2">
      <c r="A11" s="29" t="s">
        <v>67</v>
      </c>
      <c r="B11" s="26" t="s">
        <v>345</v>
      </c>
    </row>
    <row r="13" spans="1:2" x14ac:dyDescent="0.2">
      <c r="A13" s="27" t="s">
        <v>69</v>
      </c>
      <c r="B13" s="24"/>
    </row>
    <row r="14" spans="1:2" x14ac:dyDescent="0.2">
      <c r="A14" s="28" t="s">
        <v>70</v>
      </c>
      <c r="B14" s="33"/>
    </row>
    <row r="15" spans="1:2" x14ac:dyDescent="0.2">
      <c r="A15" s="29" t="s">
        <v>67</v>
      </c>
      <c r="B15" s="26"/>
    </row>
    <row r="17" spans="1:2" x14ac:dyDescent="0.2">
      <c r="A17" s="27" t="s">
        <v>69</v>
      </c>
      <c r="B17" s="24"/>
    </row>
    <row r="18" spans="1:2" x14ac:dyDescent="0.2">
      <c r="A18" s="28" t="s">
        <v>70</v>
      </c>
      <c r="B18" s="33"/>
    </row>
    <row r="19" spans="1:2" x14ac:dyDescent="0.2">
      <c r="A19" s="29" t="s">
        <v>67</v>
      </c>
      <c r="B19" s="26"/>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58FFE-8643-473C-AED0-F898C38FA7F4}">
  <dimension ref="A1:B19"/>
  <sheetViews>
    <sheetView workbookViewId="0">
      <selection activeCell="C2" sqref="C2"/>
    </sheetView>
  </sheetViews>
  <sheetFormatPr baseColWidth="10" defaultColWidth="11.5" defaultRowHeight="15" x14ac:dyDescent="0.2"/>
  <cols>
    <col min="2" max="2" width="85.1640625" customWidth="1"/>
  </cols>
  <sheetData>
    <row r="1" spans="1:2" ht="19" x14ac:dyDescent="0.25">
      <c r="A1" s="2" t="s">
        <v>346</v>
      </c>
    </row>
    <row r="2" spans="1:2" ht="19" x14ac:dyDescent="0.25">
      <c r="A2" s="2" t="s">
        <v>63</v>
      </c>
      <c r="B2" s="11">
        <v>44218</v>
      </c>
    </row>
    <row r="3" spans="1:2" ht="19" x14ac:dyDescent="0.25">
      <c r="A3" s="2" t="s">
        <v>64</v>
      </c>
      <c r="B3" s="12">
        <f ca="1">(B4-B2)/365</f>
        <v>3.8383561643835615</v>
      </c>
    </row>
    <row r="4" spans="1:2" x14ac:dyDescent="0.2">
      <c r="B4" s="10">
        <f ca="1">TODAY()</f>
        <v>45619</v>
      </c>
    </row>
    <row r="5" spans="1:2" x14ac:dyDescent="0.2">
      <c r="A5" s="27" t="s">
        <v>69</v>
      </c>
      <c r="B5" s="24">
        <v>44085</v>
      </c>
    </row>
    <row r="6" spans="1:2" x14ac:dyDescent="0.2">
      <c r="A6" s="28" t="s">
        <v>70</v>
      </c>
      <c r="B6" s="33" t="s">
        <v>83</v>
      </c>
    </row>
    <row r="7" spans="1:2" ht="32" x14ac:dyDescent="0.2">
      <c r="A7" s="29" t="s">
        <v>67</v>
      </c>
      <c r="B7" s="26" t="s">
        <v>280</v>
      </c>
    </row>
    <row r="9" spans="1:2" x14ac:dyDescent="0.2">
      <c r="A9" s="27" t="s">
        <v>69</v>
      </c>
      <c r="B9" s="24" t="s">
        <v>347</v>
      </c>
    </row>
    <row r="10" spans="1:2" x14ac:dyDescent="0.2">
      <c r="A10" s="28" t="s">
        <v>70</v>
      </c>
      <c r="B10" s="33" t="s">
        <v>59</v>
      </c>
    </row>
    <row r="11" spans="1:2" ht="128" x14ac:dyDescent="0.2">
      <c r="A11" s="29" t="s">
        <v>67</v>
      </c>
      <c r="B11" s="26" t="s">
        <v>348</v>
      </c>
    </row>
    <row r="13" spans="1:2" x14ac:dyDescent="0.2">
      <c r="A13" s="27" t="s">
        <v>69</v>
      </c>
      <c r="B13" s="24"/>
    </row>
    <row r="14" spans="1:2" x14ac:dyDescent="0.2">
      <c r="A14" s="28" t="s">
        <v>70</v>
      </c>
      <c r="B14" s="33"/>
    </row>
    <row r="15" spans="1:2" x14ac:dyDescent="0.2">
      <c r="A15" s="29" t="s">
        <v>67</v>
      </c>
      <c r="B15" s="26"/>
    </row>
    <row r="17" spans="1:2" x14ac:dyDescent="0.2">
      <c r="A17" s="27" t="s">
        <v>69</v>
      </c>
      <c r="B17" s="24"/>
    </row>
    <row r="18" spans="1:2" x14ac:dyDescent="0.2">
      <c r="A18" s="28" t="s">
        <v>70</v>
      </c>
      <c r="B18" s="33"/>
    </row>
    <row r="19" spans="1:2" x14ac:dyDescent="0.2">
      <c r="A19" s="29" t="s">
        <v>67</v>
      </c>
      <c r="B19" s="26"/>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35"/>
  <dimension ref="A1:F23"/>
  <sheetViews>
    <sheetView workbookViewId="0">
      <selection activeCell="B3" sqref="B3"/>
    </sheetView>
  </sheetViews>
  <sheetFormatPr baseColWidth="10" defaultColWidth="8.83203125" defaultRowHeight="15" x14ac:dyDescent="0.2"/>
  <cols>
    <col min="1" max="1" width="10.6640625" customWidth="1"/>
    <col min="2" max="2" width="85.5" customWidth="1"/>
  </cols>
  <sheetData>
    <row r="1" spans="1:6" ht="19" x14ac:dyDescent="0.25">
      <c r="A1" s="2" t="s">
        <v>349</v>
      </c>
      <c r="D1" s="2"/>
      <c r="E1" s="3"/>
      <c r="F1" s="2"/>
    </row>
    <row r="2" spans="1:6" ht="19" x14ac:dyDescent="0.25">
      <c r="A2" s="2" t="s">
        <v>63</v>
      </c>
      <c r="B2" s="11">
        <v>41057</v>
      </c>
      <c r="D2" s="2"/>
      <c r="E2" s="3"/>
      <c r="F2" s="2"/>
    </row>
    <row r="3" spans="1:6" ht="19" x14ac:dyDescent="0.25">
      <c r="A3" s="2" t="s">
        <v>64</v>
      </c>
      <c r="B3" s="12">
        <f ca="1">(B4-B2)/365</f>
        <v>12.498630136986302</v>
      </c>
      <c r="D3" s="2"/>
      <c r="E3" s="3"/>
      <c r="F3" s="2"/>
    </row>
    <row r="4" spans="1:6" ht="16" thickBot="1" x14ac:dyDescent="0.25">
      <c r="B4" s="10">
        <f ca="1">TODAY()</f>
        <v>45619</v>
      </c>
    </row>
    <row r="5" spans="1:6" x14ac:dyDescent="0.2">
      <c r="A5" s="4" t="s">
        <v>69</v>
      </c>
      <c r="B5" s="7">
        <v>42816</v>
      </c>
    </row>
    <row r="6" spans="1:6" x14ac:dyDescent="0.2">
      <c r="A6" s="5" t="s">
        <v>70</v>
      </c>
      <c r="B6" s="8" t="s">
        <v>94</v>
      </c>
    </row>
    <row r="7" spans="1:6" ht="17" thickBot="1" x14ac:dyDescent="0.25">
      <c r="A7" s="9" t="s">
        <v>67</v>
      </c>
      <c r="B7" s="6" t="s">
        <v>274</v>
      </c>
    </row>
    <row r="8" spans="1:6" ht="16" thickBot="1" x14ac:dyDescent="0.25"/>
    <row r="9" spans="1:6" x14ac:dyDescent="0.2">
      <c r="A9" s="4" t="s">
        <v>69</v>
      </c>
      <c r="B9" s="7">
        <v>43103</v>
      </c>
    </row>
    <row r="10" spans="1:6" x14ac:dyDescent="0.2">
      <c r="A10" s="5" t="s">
        <v>70</v>
      </c>
      <c r="B10" s="8" t="s">
        <v>94</v>
      </c>
    </row>
    <row r="11" spans="1:6" ht="49" thickBot="1" x14ac:dyDescent="0.25">
      <c r="A11" s="9" t="s">
        <v>67</v>
      </c>
      <c r="B11" s="6" t="s">
        <v>95</v>
      </c>
    </row>
    <row r="12" spans="1:6" ht="16" thickBot="1" x14ac:dyDescent="0.25"/>
    <row r="13" spans="1:6" x14ac:dyDescent="0.2">
      <c r="A13" s="4" t="s">
        <v>69</v>
      </c>
      <c r="B13" s="7">
        <v>43166</v>
      </c>
    </row>
    <row r="14" spans="1:6" x14ac:dyDescent="0.2">
      <c r="A14" s="5" t="s">
        <v>70</v>
      </c>
      <c r="B14" s="8" t="s">
        <v>94</v>
      </c>
    </row>
    <row r="15" spans="1:6" ht="33" thickBot="1" x14ac:dyDescent="0.25">
      <c r="A15" s="9" t="s">
        <v>67</v>
      </c>
      <c r="B15" s="6" t="s">
        <v>96</v>
      </c>
    </row>
    <row r="16" spans="1:6" ht="16" thickBot="1" x14ac:dyDescent="0.25"/>
    <row r="17" spans="1:2" x14ac:dyDescent="0.2">
      <c r="A17" s="4" t="s">
        <v>69</v>
      </c>
      <c r="B17" s="7">
        <v>43466</v>
      </c>
    </row>
    <row r="18" spans="1:2" x14ac:dyDescent="0.2">
      <c r="A18" s="5" t="s">
        <v>70</v>
      </c>
      <c r="B18" s="8" t="s">
        <v>94</v>
      </c>
    </row>
    <row r="19" spans="1:2" ht="33" thickBot="1" x14ac:dyDescent="0.25">
      <c r="A19" s="9" t="s">
        <v>67</v>
      </c>
      <c r="B19" s="6" t="s">
        <v>350</v>
      </c>
    </row>
    <row r="20" spans="1:2" ht="16" thickBot="1" x14ac:dyDescent="0.25"/>
    <row r="21" spans="1:2" x14ac:dyDescent="0.2">
      <c r="A21" s="4" t="s">
        <v>69</v>
      </c>
      <c r="B21" s="7"/>
    </row>
    <row r="22" spans="1:2" x14ac:dyDescent="0.2">
      <c r="A22" s="5" t="s">
        <v>70</v>
      </c>
      <c r="B22" s="8"/>
    </row>
    <row r="23" spans="1:2" ht="16" thickBot="1" x14ac:dyDescent="0.25">
      <c r="A23" s="9" t="s">
        <v>67</v>
      </c>
      <c r="B23" s="6"/>
    </row>
  </sheetData>
  <pageMargins left="0.75" right="0.75" top="1" bottom="1" header="0.5" footer="0.5"/>
  <pageSetup orientation="portrait" horizontalDpi="0" verticalDpi="0"/>
  <headerFooter>
    <oddFooter>&amp;L&amp;8&amp;P of &amp;N&amp;R &amp;8Created &amp;D</oddFooter>
  </headerFooter>
  <extLst>
    <ext xmlns:mx="http://schemas.microsoft.com/office/mac/excel/2008/main" uri="{64002731-A6B0-56B0-2670-7721B7C09600}">
      <mx:PLV Mode="0" OnePage="0" WScale="0"/>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B31"/>
  <sheetViews>
    <sheetView workbookViewId="0">
      <selection activeCell="B15" sqref="B15"/>
    </sheetView>
  </sheetViews>
  <sheetFormatPr baseColWidth="10" defaultColWidth="11.5" defaultRowHeight="15" x14ac:dyDescent="0.2"/>
  <cols>
    <col min="2" max="2" width="85.1640625" customWidth="1"/>
  </cols>
  <sheetData>
    <row r="1" spans="1:2" ht="19" x14ac:dyDescent="0.25">
      <c r="A1" s="2" t="s">
        <v>351</v>
      </c>
    </row>
    <row r="2" spans="1:2" ht="19" x14ac:dyDescent="0.25">
      <c r="A2" s="2" t="s">
        <v>63</v>
      </c>
      <c r="B2" s="11">
        <v>43314</v>
      </c>
    </row>
    <row r="3" spans="1:2" ht="19" x14ac:dyDescent="0.25">
      <c r="A3" s="2" t="s">
        <v>64</v>
      </c>
      <c r="B3" s="12">
        <f ca="1">(B4-B2)/365</f>
        <v>6.3150684931506849</v>
      </c>
    </row>
    <row r="4" spans="1:2" ht="16" thickBot="1" x14ac:dyDescent="0.25">
      <c r="B4" s="10">
        <f ca="1">TODAY()</f>
        <v>45619</v>
      </c>
    </row>
    <row r="5" spans="1:2" x14ac:dyDescent="0.2">
      <c r="A5" s="4" t="s">
        <v>69</v>
      </c>
      <c r="B5" s="7">
        <v>43313</v>
      </c>
    </row>
    <row r="6" spans="1:2" x14ac:dyDescent="0.2">
      <c r="A6" s="5" t="s">
        <v>70</v>
      </c>
      <c r="B6" s="8" t="s">
        <v>83</v>
      </c>
    </row>
    <row r="7" spans="1:2" ht="33" thickBot="1" x14ac:dyDescent="0.25">
      <c r="A7" s="9" t="s">
        <v>67</v>
      </c>
      <c r="B7" s="6" t="s">
        <v>130</v>
      </c>
    </row>
    <row r="8" spans="1:2" ht="16" thickBot="1" x14ac:dyDescent="0.25"/>
    <row r="9" spans="1:2" x14ac:dyDescent="0.2">
      <c r="A9" s="4" t="s">
        <v>69</v>
      </c>
      <c r="B9" s="7">
        <v>43319</v>
      </c>
    </row>
    <row r="10" spans="1:2" x14ac:dyDescent="0.2">
      <c r="A10" s="5" t="s">
        <v>70</v>
      </c>
      <c r="B10" s="8" t="s">
        <v>60</v>
      </c>
    </row>
    <row r="11" spans="1:2" ht="49" thickBot="1" x14ac:dyDescent="0.25">
      <c r="A11" s="9" t="s">
        <v>67</v>
      </c>
      <c r="B11" s="6" t="s">
        <v>352</v>
      </c>
    </row>
    <row r="12" spans="1:2" ht="16" thickBot="1" x14ac:dyDescent="0.25"/>
    <row r="13" spans="1:2" x14ac:dyDescent="0.2">
      <c r="A13" s="4" t="s">
        <v>69</v>
      </c>
      <c r="B13" s="7">
        <v>43363</v>
      </c>
    </row>
    <row r="14" spans="1:2" x14ac:dyDescent="0.2">
      <c r="A14" s="5" t="s">
        <v>70</v>
      </c>
      <c r="B14" s="8" t="s">
        <v>83</v>
      </c>
    </row>
    <row r="15" spans="1:2" ht="113" thickBot="1" x14ac:dyDescent="0.25">
      <c r="A15" s="9" t="s">
        <v>67</v>
      </c>
      <c r="B15" s="6" t="s">
        <v>353</v>
      </c>
    </row>
    <row r="16" spans="1:2" ht="16" thickBot="1" x14ac:dyDescent="0.25"/>
    <row r="17" spans="1:2" x14ac:dyDescent="0.2">
      <c r="A17" s="4" t="s">
        <v>69</v>
      </c>
      <c r="B17" s="7"/>
    </row>
    <row r="18" spans="1:2" x14ac:dyDescent="0.2">
      <c r="A18" s="5" t="s">
        <v>70</v>
      </c>
      <c r="B18" s="8"/>
    </row>
    <row r="19" spans="1:2" ht="16" thickBot="1" x14ac:dyDescent="0.25">
      <c r="A19" s="9" t="s">
        <v>67</v>
      </c>
      <c r="B19" s="6"/>
    </row>
    <row r="20" spans="1:2" ht="16" thickBot="1" x14ac:dyDescent="0.25"/>
    <row r="21" spans="1:2" x14ac:dyDescent="0.2">
      <c r="A21" s="4" t="s">
        <v>69</v>
      </c>
      <c r="B21" s="7"/>
    </row>
    <row r="22" spans="1:2" x14ac:dyDescent="0.2">
      <c r="A22" s="5" t="s">
        <v>70</v>
      </c>
      <c r="B22" s="8"/>
    </row>
    <row r="23" spans="1:2" ht="16" thickBot="1" x14ac:dyDescent="0.25">
      <c r="A23" s="9" t="s">
        <v>67</v>
      </c>
      <c r="B23" s="6"/>
    </row>
    <row r="24" spans="1:2" ht="16" thickBot="1" x14ac:dyDescent="0.25"/>
    <row r="25" spans="1:2" x14ac:dyDescent="0.2">
      <c r="A25" s="4" t="s">
        <v>69</v>
      </c>
      <c r="B25" s="7"/>
    </row>
    <row r="26" spans="1:2" x14ac:dyDescent="0.2">
      <c r="A26" s="5" t="s">
        <v>70</v>
      </c>
      <c r="B26" s="8"/>
    </row>
    <row r="27" spans="1:2" ht="16" thickBot="1" x14ac:dyDescent="0.25">
      <c r="A27" s="9" t="s">
        <v>67</v>
      </c>
      <c r="B27" s="6"/>
    </row>
    <row r="28" spans="1:2" ht="16" thickBot="1" x14ac:dyDescent="0.25"/>
    <row r="29" spans="1:2" x14ac:dyDescent="0.2">
      <c r="A29" s="4" t="s">
        <v>69</v>
      </c>
      <c r="B29" s="7"/>
    </row>
    <row r="30" spans="1:2" x14ac:dyDescent="0.2">
      <c r="A30" s="5" t="s">
        <v>70</v>
      </c>
      <c r="B30" s="8"/>
    </row>
    <row r="31" spans="1:2" ht="16" thickBot="1" x14ac:dyDescent="0.25">
      <c r="A31" s="9" t="s">
        <v>67</v>
      </c>
      <c r="B31" s="6"/>
    </row>
  </sheetData>
  <pageMargins left="0.75" right="0.75" top="1" bottom="1" header="0.5" footer="0.5"/>
  <extLst>
    <ext xmlns:mx="http://schemas.microsoft.com/office/mac/excel/2008/main" uri="{64002731-A6B0-56B0-2670-7721B7C09600}">
      <mx:PLV Mode="0" OnePage="0" WScale="0"/>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B64"/>
  <sheetViews>
    <sheetView topLeftCell="D14" workbookViewId="0">
      <selection activeCell="D14" sqref="D14"/>
    </sheetView>
  </sheetViews>
  <sheetFormatPr baseColWidth="10" defaultColWidth="11.5" defaultRowHeight="15" x14ac:dyDescent="0.2"/>
  <cols>
    <col min="2" max="2" width="85.1640625" customWidth="1"/>
  </cols>
  <sheetData>
    <row r="1" spans="1:2" ht="19" x14ac:dyDescent="0.25">
      <c r="A1" s="2" t="s">
        <v>354</v>
      </c>
    </row>
    <row r="2" spans="1:2" ht="19" x14ac:dyDescent="0.25">
      <c r="A2" s="2" t="s">
        <v>63</v>
      </c>
      <c r="B2" s="11">
        <v>43101</v>
      </c>
    </row>
    <row r="3" spans="1:2" ht="19" x14ac:dyDescent="0.25">
      <c r="A3" s="2" t="s">
        <v>64</v>
      </c>
      <c r="B3" s="12">
        <f ca="1">(B4-B2)/365</f>
        <v>6.8986301369863012</v>
      </c>
    </row>
    <row r="4" spans="1:2" x14ac:dyDescent="0.2">
      <c r="B4" s="10">
        <f ca="1">TODAY()</f>
        <v>45619</v>
      </c>
    </row>
    <row r="5" spans="1:2" ht="16" thickBot="1" x14ac:dyDescent="0.25"/>
    <row r="6" spans="1:2" x14ac:dyDescent="0.2">
      <c r="A6" s="27" t="s">
        <v>69</v>
      </c>
      <c r="B6" s="24"/>
    </row>
    <row r="7" spans="1:2" x14ac:dyDescent="0.2">
      <c r="A7" s="28" t="s">
        <v>70</v>
      </c>
      <c r="B7" s="33"/>
    </row>
    <row r="8" spans="1:2" x14ac:dyDescent="0.2">
      <c r="A8" s="28" t="s">
        <v>87</v>
      </c>
      <c r="B8" s="25"/>
    </row>
    <row r="9" spans="1:2" ht="16" thickBot="1" x14ac:dyDescent="0.25">
      <c r="A9" s="29" t="s">
        <v>67</v>
      </c>
      <c r="B9" s="26"/>
    </row>
    <row r="10" spans="1:2" ht="16" thickBot="1" x14ac:dyDescent="0.25"/>
    <row r="11" spans="1:2" x14ac:dyDescent="0.2">
      <c r="A11" s="27" t="s">
        <v>69</v>
      </c>
      <c r="B11" s="24" t="s">
        <v>355</v>
      </c>
    </row>
    <row r="12" spans="1:2" x14ac:dyDescent="0.2">
      <c r="A12" s="28" t="s">
        <v>70</v>
      </c>
      <c r="B12" s="33" t="s">
        <v>189</v>
      </c>
    </row>
    <row r="13" spans="1:2" x14ac:dyDescent="0.2">
      <c r="A13" s="28" t="s">
        <v>87</v>
      </c>
      <c r="B13" s="32" t="s">
        <v>356</v>
      </c>
    </row>
    <row r="14" spans="1:2" ht="129" thickBot="1" x14ac:dyDescent="0.25">
      <c r="A14" s="29" t="s">
        <v>67</v>
      </c>
      <c r="B14" s="26" t="s">
        <v>357</v>
      </c>
    </row>
    <row r="15" spans="1:2" ht="16" thickBot="1" x14ac:dyDescent="0.25"/>
    <row r="16" spans="1:2" x14ac:dyDescent="0.2">
      <c r="A16" s="27" t="s">
        <v>69</v>
      </c>
      <c r="B16" s="24">
        <v>43714</v>
      </c>
    </row>
    <row r="17" spans="1:2" x14ac:dyDescent="0.2">
      <c r="A17" s="28" t="s">
        <v>70</v>
      </c>
      <c r="B17" s="33" t="s">
        <v>189</v>
      </c>
    </row>
    <row r="18" spans="1:2" x14ac:dyDescent="0.2">
      <c r="A18" s="28" t="s">
        <v>87</v>
      </c>
      <c r="B18" s="32" t="s">
        <v>358</v>
      </c>
    </row>
    <row r="19" spans="1:2" ht="33" thickBot="1" x14ac:dyDescent="0.25">
      <c r="A19" s="29" t="s">
        <v>67</v>
      </c>
      <c r="B19" s="26" t="s">
        <v>359</v>
      </c>
    </row>
    <row r="20" spans="1:2" ht="16" thickBot="1" x14ac:dyDescent="0.25"/>
    <row r="21" spans="1:2" x14ac:dyDescent="0.2">
      <c r="A21" s="27" t="s">
        <v>69</v>
      </c>
      <c r="B21" s="24">
        <v>43716</v>
      </c>
    </row>
    <row r="22" spans="1:2" x14ac:dyDescent="0.2">
      <c r="A22" s="28" t="s">
        <v>70</v>
      </c>
      <c r="B22" s="33" t="s">
        <v>189</v>
      </c>
    </row>
    <row r="23" spans="1:2" x14ac:dyDescent="0.2">
      <c r="A23" s="28" t="s">
        <v>87</v>
      </c>
      <c r="B23" s="32" t="s">
        <v>360</v>
      </c>
    </row>
    <row r="24" spans="1:2" ht="33" thickBot="1" x14ac:dyDescent="0.25">
      <c r="A24" s="29" t="s">
        <v>67</v>
      </c>
      <c r="B24" s="26" t="s">
        <v>361</v>
      </c>
    </row>
    <row r="25" spans="1:2" ht="16" thickBot="1" x14ac:dyDescent="0.25"/>
    <row r="26" spans="1:2" x14ac:dyDescent="0.2">
      <c r="A26" s="27" t="s">
        <v>69</v>
      </c>
      <c r="B26" s="24">
        <v>43720</v>
      </c>
    </row>
    <row r="27" spans="1:2" x14ac:dyDescent="0.2">
      <c r="A27" s="28" t="s">
        <v>70</v>
      </c>
      <c r="B27" s="33" t="s">
        <v>362</v>
      </c>
    </row>
    <row r="28" spans="1:2" x14ac:dyDescent="0.2">
      <c r="A28" s="28" t="s">
        <v>87</v>
      </c>
      <c r="B28" s="32" t="s">
        <v>363</v>
      </c>
    </row>
    <row r="29" spans="1:2" ht="97" thickBot="1" x14ac:dyDescent="0.25">
      <c r="A29" s="29" t="s">
        <v>67</v>
      </c>
      <c r="B29" s="26" t="s">
        <v>364</v>
      </c>
    </row>
    <row r="30" spans="1:2" ht="16" thickBot="1" x14ac:dyDescent="0.25"/>
    <row r="31" spans="1:2" x14ac:dyDescent="0.2">
      <c r="A31" s="27" t="s">
        <v>69</v>
      </c>
      <c r="B31" s="24">
        <v>43779</v>
      </c>
    </row>
    <row r="32" spans="1:2" x14ac:dyDescent="0.2">
      <c r="A32" s="28" t="s">
        <v>70</v>
      </c>
      <c r="B32" s="33" t="s">
        <v>365</v>
      </c>
    </row>
    <row r="33" spans="1:2" x14ac:dyDescent="0.2">
      <c r="A33" s="28" t="s">
        <v>87</v>
      </c>
      <c r="B33" s="32" t="s">
        <v>366</v>
      </c>
    </row>
    <row r="34" spans="1:2" ht="81" thickBot="1" x14ac:dyDescent="0.25">
      <c r="A34" s="29" t="s">
        <v>67</v>
      </c>
      <c r="B34" s="26" t="s">
        <v>367</v>
      </c>
    </row>
    <row r="35" spans="1:2" ht="16" thickBot="1" x14ac:dyDescent="0.25"/>
    <row r="36" spans="1:2" x14ac:dyDescent="0.2">
      <c r="A36" s="27" t="s">
        <v>69</v>
      </c>
      <c r="B36" s="24">
        <v>43829</v>
      </c>
    </row>
    <row r="37" spans="1:2" x14ac:dyDescent="0.2">
      <c r="A37" s="28" t="s">
        <v>70</v>
      </c>
      <c r="B37" s="33" t="s">
        <v>83</v>
      </c>
    </row>
    <row r="38" spans="1:2" x14ac:dyDescent="0.2">
      <c r="A38" s="28" t="s">
        <v>87</v>
      </c>
      <c r="B38" s="32" t="s">
        <v>368</v>
      </c>
    </row>
    <row r="39" spans="1:2" ht="81" thickBot="1" x14ac:dyDescent="0.25">
      <c r="A39" s="29" t="s">
        <v>67</v>
      </c>
      <c r="B39" s="26" t="s">
        <v>369</v>
      </c>
    </row>
    <row r="40" spans="1:2" ht="16" thickBot="1" x14ac:dyDescent="0.25"/>
    <row r="41" spans="1:2" x14ac:dyDescent="0.2">
      <c r="A41" s="27" t="s">
        <v>69</v>
      </c>
      <c r="B41" s="24">
        <v>43835</v>
      </c>
    </row>
    <row r="42" spans="1:2" x14ac:dyDescent="0.2">
      <c r="A42" s="28" t="s">
        <v>70</v>
      </c>
      <c r="B42" s="33" t="s">
        <v>83</v>
      </c>
    </row>
    <row r="43" spans="1:2" x14ac:dyDescent="0.2">
      <c r="A43" s="28" t="s">
        <v>87</v>
      </c>
      <c r="B43" s="32" t="s">
        <v>370</v>
      </c>
    </row>
    <row r="44" spans="1:2" ht="97" thickBot="1" x14ac:dyDescent="0.25">
      <c r="A44" s="29" t="s">
        <v>67</v>
      </c>
      <c r="B44" s="26" t="s">
        <v>371</v>
      </c>
    </row>
    <row r="45" spans="1:2" ht="16" thickBot="1" x14ac:dyDescent="0.25"/>
    <row r="46" spans="1:2" x14ac:dyDescent="0.2">
      <c r="A46" s="27" t="s">
        <v>69</v>
      </c>
      <c r="B46" s="24">
        <v>43862</v>
      </c>
    </row>
    <row r="47" spans="1:2" x14ac:dyDescent="0.2">
      <c r="A47" s="28" t="s">
        <v>70</v>
      </c>
      <c r="B47" s="33" t="s">
        <v>83</v>
      </c>
    </row>
    <row r="48" spans="1:2" x14ac:dyDescent="0.2">
      <c r="A48" s="28" t="s">
        <v>87</v>
      </c>
      <c r="B48" s="32" t="s">
        <v>372</v>
      </c>
    </row>
    <row r="49" spans="1:2" ht="65" thickBot="1" x14ac:dyDescent="0.25">
      <c r="A49" s="29" t="s">
        <v>67</v>
      </c>
      <c r="B49" s="26" t="s">
        <v>373</v>
      </c>
    </row>
    <row r="50" spans="1:2" ht="16" thickBot="1" x14ac:dyDescent="0.25"/>
    <row r="51" spans="1:2" x14ac:dyDescent="0.2">
      <c r="A51" s="27" t="s">
        <v>69</v>
      </c>
      <c r="B51" s="24">
        <v>43900</v>
      </c>
    </row>
    <row r="52" spans="1:2" x14ac:dyDescent="0.2">
      <c r="A52" s="28" t="s">
        <v>70</v>
      </c>
      <c r="B52" s="33" t="s">
        <v>83</v>
      </c>
    </row>
    <row r="53" spans="1:2" x14ac:dyDescent="0.2">
      <c r="A53" s="28" t="s">
        <v>87</v>
      </c>
      <c r="B53" s="32" t="s">
        <v>374</v>
      </c>
    </row>
    <row r="54" spans="1:2" ht="129" thickBot="1" x14ac:dyDescent="0.25">
      <c r="A54" s="29" t="s">
        <v>67</v>
      </c>
      <c r="B54" s="26" t="s">
        <v>375</v>
      </c>
    </row>
    <row r="55" spans="1:2" ht="16" thickBot="1" x14ac:dyDescent="0.25"/>
    <row r="56" spans="1:2" x14ac:dyDescent="0.2">
      <c r="A56" s="27" t="s">
        <v>69</v>
      </c>
      <c r="B56" s="24"/>
    </row>
    <row r="57" spans="1:2" x14ac:dyDescent="0.2">
      <c r="A57" s="28" t="s">
        <v>70</v>
      </c>
      <c r="B57" s="33"/>
    </row>
    <row r="58" spans="1:2" x14ac:dyDescent="0.2">
      <c r="A58" s="28" t="s">
        <v>87</v>
      </c>
      <c r="B58" s="25"/>
    </row>
    <row r="59" spans="1:2" ht="16" thickBot="1" x14ac:dyDescent="0.25">
      <c r="A59" s="29" t="s">
        <v>67</v>
      </c>
      <c r="B59" s="26"/>
    </row>
    <row r="60" spans="1:2" ht="16" thickBot="1" x14ac:dyDescent="0.25"/>
    <row r="61" spans="1:2" x14ac:dyDescent="0.2">
      <c r="A61" s="27" t="s">
        <v>69</v>
      </c>
      <c r="B61" s="24"/>
    </row>
    <row r="62" spans="1:2" x14ac:dyDescent="0.2">
      <c r="A62" s="28" t="s">
        <v>70</v>
      </c>
      <c r="B62" s="33"/>
    </row>
    <row r="63" spans="1:2" x14ac:dyDescent="0.2">
      <c r="A63" s="28" t="s">
        <v>87</v>
      </c>
      <c r="B63" s="25"/>
    </row>
    <row r="64" spans="1:2" ht="16" thickBot="1" x14ac:dyDescent="0.25">
      <c r="A64" s="29" t="s">
        <v>67</v>
      </c>
      <c r="B64" s="26"/>
    </row>
  </sheetData>
  <hyperlinks>
    <hyperlink ref="B13" r:id="rId1" xr:uid="{00000000-0004-0000-3400-000000000000}"/>
    <hyperlink ref="B23" r:id="rId2" xr:uid="{00000000-0004-0000-3400-000001000000}"/>
    <hyperlink ref="B18" r:id="rId3" xr:uid="{00000000-0004-0000-3400-000002000000}"/>
    <hyperlink ref="B28" r:id="rId4" xr:uid="{00000000-0004-0000-3400-000003000000}"/>
    <hyperlink ref="B33" r:id="rId5" xr:uid="{00000000-0004-0000-3400-000004000000}"/>
    <hyperlink ref="B38" r:id="rId6" xr:uid="{00000000-0004-0000-3400-000005000000}"/>
    <hyperlink ref="B43" r:id="rId7" xr:uid="{00000000-0004-0000-3400-000006000000}"/>
    <hyperlink ref="B48" r:id="rId8" xr:uid="{00000000-0004-0000-3400-000007000000}"/>
    <hyperlink ref="B53" r:id="rId9" xr:uid="{00000000-0004-0000-3400-000008000000}"/>
  </hyperlink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36"/>
  <dimension ref="A1:F36"/>
  <sheetViews>
    <sheetView workbookViewId="0">
      <selection activeCell="A31" sqref="A31"/>
    </sheetView>
  </sheetViews>
  <sheetFormatPr baseColWidth="10" defaultColWidth="8.83203125" defaultRowHeight="15" x14ac:dyDescent="0.2"/>
  <cols>
    <col min="1" max="1" width="10.6640625" customWidth="1"/>
    <col min="2" max="2" width="85.5" customWidth="1"/>
  </cols>
  <sheetData>
    <row r="1" spans="1:6" ht="19" x14ac:dyDescent="0.25">
      <c r="A1" s="2" t="s">
        <v>376</v>
      </c>
      <c r="D1" s="2"/>
      <c r="E1" s="3"/>
      <c r="F1" s="2"/>
    </row>
    <row r="2" spans="1:6" ht="19" x14ac:dyDescent="0.25">
      <c r="A2" s="2" t="s">
        <v>63</v>
      </c>
      <c r="B2" s="11">
        <v>40973</v>
      </c>
      <c r="D2" s="2"/>
      <c r="E2" s="3"/>
      <c r="F2" s="2"/>
    </row>
    <row r="3" spans="1:6" ht="19" x14ac:dyDescent="0.25">
      <c r="A3" s="2" t="s">
        <v>64</v>
      </c>
      <c r="B3" s="12">
        <f ca="1">(B4-B2)/365</f>
        <v>12.728767123287671</v>
      </c>
      <c r="D3" s="2"/>
      <c r="E3" s="3"/>
      <c r="F3" s="2"/>
    </row>
    <row r="4" spans="1:6" ht="16" thickBot="1" x14ac:dyDescent="0.25">
      <c r="B4" s="10">
        <f ca="1">TODAY()</f>
        <v>45619</v>
      </c>
    </row>
    <row r="5" spans="1:6" x14ac:dyDescent="0.2">
      <c r="A5" s="4" t="s">
        <v>69</v>
      </c>
      <c r="B5" s="7">
        <v>42403</v>
      </c>
    </row>
    <row r="6" spans="1:6" x14ac:dyDescent="0.2">
      <c r="A6" s="5" t="s">
        <v>70</v>
      </c>
      <c r="B6" s="8" t="s">
        <v>242</v>
      </c>
    </row>
    <row r="7" spans="1:6" ht="33" thickBot="1" x14ac:dyDescent="0.25">
      <c r="A7" s="9" t="s">
        <v>67</v>
      </c>
      <c r="B7" s="6" t="s">
        <v>377</v>
      </c>
    </row>
    <row r="8" spans="1:6" ht="16" thickBot="1" x14ac:dyDescent="0.25"/>
    <row r="9" spans="1:6" x14ac:dyDescent="0.2">
      <c r="A9" s="4" t="s">
        <v>69</v>
      </c>
      <c r="B9" s="7">
        <v>42480</v>
      </c>
    </row>
    <row r="10" spans="1:6" x14ac:dyDescent="0.2">
      <c r="A10" s="5" t="s">
        <v>70</v>
      </c>
      <c r="B10" s="8" t="s">
        <v>340</v>
      </c>
    </row>
    <row r="11" spans="1:6" ht="33" thickBot="1" x14ac:dyDescent="0.25">
      <c r="A11" s="9" t="s">
        <v>67</v>
      </c>
      <c r="B11" s="15" t="s">
        <v>341</v>
      </c>
    </row>
    <row r="12" spans="1:6" ht="16" thickBot="1" x14ac:dyDescent="0.25"/>
    <row r="13" spans="1:6" x14ac:dyDescent="0.2">
      <c r="A13" s="17" t="s">
        <v>378</v>
      </c>
      <c r="B13" s="7">
        <v>42491</v>
      </c>
    </row>
    <row r="14" spans="1:6" x14ac:dyDescent="0.2">
      <c r="A14" s="5" t="s">
        <v>70</v>
      </c>
      <c r="B14" s="8" t="s">
        <v>379</v>
      </c>
    </row>
    <row r="15" spans="1:6" ht="33" thickBot="1" x14ac:dyDescent="0.25">
      <c r="A15" s="9" t="s">
        <v>67</v>
      </c>
      <c r="B15" s="6" t="s">
        <v>380</v>
      </c>
    </row>
    <row r="16" spans="1:6" ht="16" thickBot="1" x14ac:dyDescent="0.25"/>
    <row r="17" spans="1:2" x14ac:dyDescent="0.2">
      <c r="A17" s="4" t="s">
        <v>69</v>
      </c>
      <c r="B17" s="7">
        <v>42892</v>
      </c>
    </row>
    <row r="18" spans="1:2" x14ac:dyDescent="0.2">
      <c r="A18" s="5" t="s">
        <v>70</v>
      </c>
      <c r="B18" s="8" t="s">
        <v>169</v>
      </c>
    </row>
    <row r="19" spans="1:2" ht="17" thickBot="1" x14ac:dyDescent="0.25">
      <c r="A19" s="9" t="s">
        <v>67</v>
      </c>
      <c r="B19" s="59" t="s">
        <v>381</v>
      </c>
    </row>
    <row r="20" spans="1:2" ht="16" thickBot="1" x14ac:dyDescent="0.25"/>
    <row r="21" spans="1:2" x14ac:dyDescent="0.2">
      <c r="A21" s="4" t="s">
        <v>69</v>
      </c>
      <c r="B21" s="7">
        <v>43049</v>
      </c>
    </row>
    <row r="22" spans="1:2" x14ac:dyDescent="0.2">
      <c r="A22" s="5" t="s">
        <v>70</v>
      </c>
      <c r="B22" s="8" t="s">
        <v>61</v>
      </c>
    </row>
    <row r="23" spans="1:2" ht="49" thickBot="1" x14ac:dyDescent="0.25">
      <c r="A23" s="9" t="s">
        <v>67</v>
      </c>
      <c r="B23" s="6" t="s">
        <v>382</v>
      </c>
    </row>
    <row r="24" spans="1:2" ht="16" thickBot="1" x14ac:dyDescent="0.25"/>
    <row r="25" spans="1:2" x14ac:dyDescent="0.2">
      <c r="A25" s="4" t="s">
        <v>69</v>
      </c>
      <c r="B25" s="7">
        <v>43056</v>
      </c>
    </row>
    <row r="26" spans="1:2" x14ac:dyDescent="0.2">
      <c r="A26" s="5" t="s">
        <v>70</v>
      </c>
      <c r="B26" s="8" t="s">
        <v>61</v>
      </c>
    </row>
    <row r="27" spans="1:2" ht="33" thickBot="1" x14ac:dyDescent="0.25">
      <c r="A27" s="9" t="s">
        <v>67</v>
      </c>
      <c r="B27" s="6" t="s">
        <v>383</v>
      </c>
    </row>
    <row r="28" spans="1:2" ht="16" thickBot="1" x14ac:dyDescent="0.25"/>
    <row r="29" spans="1:2" x14ac:dyDescent="0.2">
      <c r="A29" s="27" t="s">
        <v>69</v>
      </c>
      <c r="B29" s="24">
        <v>44092</v>
      </c>
    </row>
    <row r="30" spans="1:2" x14ac:dyDescent="0.2">
      <c r="A30" s="28" t="s">
        <v>70</v>
      </c>
      <c r="B30" s="33" t="s">
        <v>83</v>
      </c>
    </row>
    <row r="31" spans="1:2" ht="17" thickBot="1" x14ac:dyDescent="0.25">
      <c r="A31" s="29" t="s">
        <v>67</v>
      </c>
      <c r="B31" s="26" t="s">
        <v>143</v>
      </c>
    </row>
    <row r="32" spans="1:2" ht="16" thickBot="1" x14ac:dyDescent="0.25"/>
    <row r="33" spans="1:2" x14ac:dyDescent="0.2">
      <c r="A33" s="27" t="s">
        <v>69</v>
      </c>
      <c r="B33" s="24"/>
    </row>
    <row r="34" spans="1:2" x14ac:dyDescent="0.2">
      <c r="A34" s="28" t="s">
        <v>70</v>
      </c>
      <c r="B34" s="33"/>
    </row>
    <row r="35" spans="1:2" x14ac:dyDescent="0.2">
      <c r="A35" s="28" t="s">
        <v>87</v>
      </c>
      <c r="B35" s="25"/>
    </row>
    <row r="36" spans="1:2" ht="16" thickBot="1" x14ac:dyDescent="0.25">
      <c r="A36" s="29" t="s">
        <v>67</v>
      </c>
      <c r="B36" s="26"/>
    </row>
  </sheetData>
  <pageMargins left="0.75" right="0.75" top="1" bottom="1" header="0.5" footer="0.5"/>
  <pageSetup orientation="portrait" horizontalDpi="0" verticalDpi="0"/>
  <headerFooter>
    <oddFooter>&amp;L&amp;8&amp;P of &amp;N&amp;R &amp;8Created &amp;D</oddFooter>
  </headerFooter>
  <extLst>
    <ext xmlns:mx="http://schemas.microsoft.com/office/mac/excel/2008/main" uri="{64002731-A6B0-56B0-2670-7721B7C09600}">
      <mx:PLV Mode="0" OnePage="0" WScale="0"/>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8"/>
  <dimension ref="A1:F31"/>
  <sheetViews>
    <sheetView showGridLines="0" workbookViewId="0">
      <selection activeCell="B11" sqref="B11"/>
    </sheetView>
  </sheetViews>
  <sheetFormatPr baseColWidth="10" defaultColWidth="8.83203125" defaultRowHeight="15" x14ac:dyDescent="0.2"/>
  <cols>
    <col min="1" max="1" width="10.6640625" customWidth="1"/>
    <col min="2" max="2" width="85.5" customWidth="1"/>
  </cols>
  <sheetData>
    <row r="1" spans="1:6" ht="19" x14ac:dyDescent="0.25">
      <c r="A1" s="2" t="s">
        <v>384</v>
      </c>
      <c r="D1" s="2"/>
      <c r="E1" s="3"/>
      <c r="F1" s="2"/>
    </row>
    <row r="2" spans="1:6" ht="19" x14ac:dyDescent="0.25">
      <c r="A2" s="2" t="s">
        <v>63</v>
      </c>
      <c r="B2" s="11">
        <v>42342</v>
      </c>
      <c r="D2" s="2"/>
      <c r="E2" s="3"/>
      <c r="F2" s="2"/>
    </row>
    <row r="3" spans="1:6" ht="19" x14ac:dyDescent="0.25">
      <c r="A3" s="2" t="s">
        <v>64</v>
      </c>
      <c r="B3" s="12">
        <f ca="1">(B4-B2)/365</f>
        <v>8.9780821917808211</v>
      </c>
      <c r="D3" s="2"/>
      <c r="E3" s="3"/>
      <c r="F3" s="2"/>
    </row>
    <row r="4" spans="1:6" ht="16" thickBot="1" x14ac:dyDescent="0.25">
      <c r="B4" s="10">
        <f ca="1">TODAY()</f>
        <v>45619</v>
      </c>
    </row>
    <row r="5" spans="1:6" x14ac:dyDescent="0.2">
      <c r="A5" s="4" t="s">
        <v>69</v>
      </c>
      <c r="B5" s="7">
        <v>42432</v>
      </c>
    </row>
    <row r="6" spans="1:6" x14ac:dyDescent="0.2">
      <c r="A6" s="5" t="s">
        <v>70</v>
      </c>
      <c r="B6" s="8" t="s">
        <v>104</v>
      </c>
    </row>
    <row r="7" spans="1:6" ht="17" thickBot="1" x14ac:dyDescent="0.25">
      <c r="A7" s="9" t="s">
        <v>67</v>
      </c>
      <c r="B7" s="6" t="s">
        <v>385</v>
      </c>
    </row>
    <row r="8" spans="1:6" ht="16" thickBot="1" x14ac:dyDescent="0.25"/>
    <row r="9" spans="1:6" x14ac:dyDescent="0.2">
      <c r="A9" s="4" t="s">
        <v>69</v>
      </c>
      <c r="B9" s="7">
        <v>42462</v>
      </c>
    </row>
    <row r="10" spans="1:6" x14ac:dyDescent="0.2">
      <c r="A10" s="5" t="s">
        <v>70</v>
      </c>
      <c r="B10" s="8" t="s">
        <v>100</v>
      </c>
    </row>
    <row r="11" spans="1:6" ht="97" thickBot="1" x14ac:dyDescent="0.25">
      <c r="A11" s="9" t="s">
        <v>67</v>
      </c>
      <c r="B11" s="6" t="s">
        <v>386</v>
      </c>
    </row>
    <row r="12" spans="1:6" ht="16" thickBot="1" x14ac:dyDescent="0.25"/>
    <row r="13" spans="1:6" x14ac:dyDescent="0.2">
      <c r="A13" s="4" t="s">
        <v>69</v>
      </c>
      <c r="B13" s="7"/>
    </row>
    <row r="14" spans="1:6" x14ac:dyDescent="0.2">
      <c r="A14" s="5" t="s">
        <v>70</v>
      </c>
      <c r="B14" s="8"/>
    </row>
    <row r="15" spans="1:6" ht="16" thickBot="1" x14ac:dyDescent="0.25">
      <c r="A15" s="9" t="s">
        <v>67</v>
      </c>
      <c r="B15" s="6"/>
    </row>
    <row r="16" spans="1:6" ht="16" thickBot="1" x14ac:dyDescent="0.25"/>
    <row r="17" spans="1:2" x14ac:dyDescent="0.2">
      <c r="A17" s="4" t="s">
        <v>69</v>
      </c>
      <c r="B17" s="7"/>
    </row>
    <row r="18" spans="1:2" x14ac:dyDescent="0.2">
      <c r="A18" s="5" t="s">
        <v>70</v>
      </c>
      <c r="B18" s="8"/>
    </row>
    <row r="19" spans="1:2" ht="16" thickBot="1" x14ac:dyDescent="0.25">
      <c r="A19" s="9" t="s">
        <v>67</v>
      </c>
      <c r="B19" s="6"/>
    </row>
    <row r="20" spans="1:2" ht="16" thickBot="1" x14ac:dyDescent="0.25"/>
    <row r="21" spans="1:2" x14ac:dyDescent="0.2">
      <c r="A21" s="4" t="s">
        <v>69</v>
      </c>
      <c r="B21" s="7"/>
    </row>
    <row r="22" spans="1:2" x14ac:dyDescent="0.2">
      <c r="A22" s="5" t="s">
        <v>70</v>
      </c>
      <c r="B22" s="8"/>
    </row>
    <row r="23" spans="1:2" ht="16" thickBot="1" x14ac:dyDescent="0.25">
      <c r="A23" s="9" t="s">
        <v>67</v>
      </c>
      <c r="B23" s="6"/>
    </row>
    <row r="24" spans="1:2" ht="16" thickBot="1" x14ac:dyDescent="0.25"/>
    <row r="25" spans="1:2" x14ac:dyDescent="0.2">
      <c r="A25" s="4" t="s">
        <v>69</v>
      </c>
      <c r="B25" s="7"/>
    </row>
    <row r="26" spans="1:2" x14ac:dyDescent="0.2">
      <c r="A26" s="5" t="s">
        <v>70</v>
      </c>
      <c r="B26" s="8"/>
    </row>
    <row r="27" spans="1:2" ht="16" thickBot="1" x14ac:dyDescent="0.25">
      <c r="A27" s="9" t="s">
        <v>67</v>
      </c>
      <c r="B27" s="6"/>
    </row>
    <row r="28" spans="1:2" ht="16" thickBot="1" x14ac:dyDescent="0.25"/>
    <row r="29" spans="1:2" x14ac:dyDescent="0.2">
      <c r="A29" s="4" t="s">
        <v>69</v>
      </c>
      <c r="B29" s="7"/>
    </row>
    <row r="30" spans="1:2" x14ac:dyDescent="0.2">
      <c r="A30" s="5" t="s">
        <v>70</v>
      </c>
      <c r="B30" s="8"/>
    </row>
    <row r="31" spans="1:2" ht="16" thickBot="1" x14ac:dyDescent="0.25">
      <c r="A31" s="9" t="s">
        <v>67</v>
      </c>
      <c r="B31" s="6"/>
    </row>
  </sheetData>
  <pageMargins left="0.75" right="0.75" top="1" bottom="1" header="0.5" footer="0.5"/>
  <pageSetup orientation="portrait" horizontalDpi="0" verticalDpi="0"/>
  <headerFooter>
    <oddFooter>&amp;L&amp;8&amp;P of &amp;N&amp;R &amp;8Created &amp;D</oddFooter>
  </headerFooter>
  <extLst>
    <ext xmlns:mx="http://schemas.microsoft.com/office/mac/excel/2008/main" uri="{64002731-A6B0-56B0-2670-7721B7C09600}">
      <mx:PLV Mode="0" OnePage="0" WScale="0"/>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9"/>
  <dimension ref="A1:F31"/>
  <sheetViews>
    <sheetView showGridLines="0" workbookViewId="0">
      <selection activeCell="B10" sqref="B10"/>
    </sheetView>
  </sheetViews>
  <sheetFormatPr baseColWidth="10" defaultColWidth="8.83203125" defaultRowHeight="15" x14ac:dyDescent="0.2"/>
  <cols>
    <col min="1" max="1" width="10.6640625" customWidth="1"/>
    <col min="2" max="2" width="85.5" customWidth="1"/>
  </cols>
  <sheetData>
    <row r="1" spans="1:6" ht="19" x14ac:dyDescent="0.25">
      <c r="A1" s="2" t="s">
        <v>387</v>
      </c>
      <c r="D1" s="2"/>
      <c r="E1" s="3"/>
      <c r="F1" s="2"/>
    </row>
    <row r="2" spans="1:6" ht="19" x14ac:dyDescent="0.25">
      <c r="A2" s="2" t="s">
        <v>63</v>
      </c>
      <c r="B2" s="11">
        <v>42984</v>
      </c>
      <c r="D2" s="2"/>
      <c r="E2" s="3"/>
      <c r="F2" s="2"/>
    </row>
    <row r="3" spans="1:6" ht="19" x14ac:dyDescent="0.25">
      <c r="A3" s="2" t="s">
        <v>64</v>
      </c>
      <c r="B3" s="12">
        <f ca="1">(B4-B2)/365</f>
        <v>7.2191780821917808</v>
      </c>
      <c r="D3" s="2"/>
      <c r="E3" s="3"/>
      <c r="F3" s="2"/>
    </row>
    <row r="4" spans="1:6" ht="16" thickBot="1" x14ac:dyDescent="0.25">
      <c r="B4" s="10">
        <f ca="1">TODAY()</f>
        <v>45619</v>
      </c>
    </row>
    <row r="5" spans="1:6" x14ac:dyDescent="0.2">
      <c r="A5" s="4" t="s">
        <v>69</v>
      </c>
      <c r="B5" s="7">
        <v>42984</v>
      </c>
    </row>
    <row r="6" spans="1:6" x14ac:dyDescent="0.2">
      <c r="A6" s="5" t="s">
        <v>70</v>
      </c>
      <c r="B6" s="8" t="s">
        <v>388</v>
      </c>
    </row>
    <row r="7" spans="1:6" ht="17" thickBot="1" x14ac:dyDescent="0.25">
      <c r="A7" s="9" t="s">
        <v>67</v>
      </c>
      <c r="B7" s="6" t="s">
        <v>389</v>
      </c>
    </row>
    <row r="8" spans="1:6" ht="16" thickBot="1" x14ac:dyDescent="0.25"/>
    <row r="9" spans="1:6" x14ac:dyDescent="0.2">
      <c r="A9" s="4" t="s">
        <v>69</v>
      </c>
      <c r="B9" s="7" t="s">
        <v>390</v>
      </c>
    </row>
    <row r="10" spans="1:6" x14ac:dyDescent="0.2">
      <c r="A10" s="5" t="s">
        <v>70</v>
      </c>
      <c r="B10" s="8"/>
    </row>
    <row r="11" spans="1:6" ht="16" thickBot="1" x14ac:dyDescent="0.25">
      <c r="A11" s="9" t="s">
        <v>67</v>
      </c>
      <c r="B11" s="6"/>
    </row>
    <row r="12" spans="1:6" ht="16" thickBot="1" x14ac:dyDescent="0.25"/>
    <row r="13" spans="1:6" x14ac:dyDescent="0.2">
      <c r="A13" s="17" t="s">
        <v>378</v>
      </c>
      <c r="B13" s="7"/>
    </row>
    <row r="14" spans="1:6" x14ac:dyDescent="0.2">
      <c r="A14" s="5" t="s">
        <v>70</v>
      </c>
      <c r="B14" s="8"/>
    </row>
    <row r="15" spans="1:6" ht="16" thickBot="1" x14ac:dyDescent="0.25">
      <c r="A15" s="9" t="s">
        <v>67</v>
      </c>
      <c r="B15" s="6"/>
    </row>
    <row r="16" spans="1:6" ht="16" thickBot="1" x14ac:dyDescent="0.25"/>
    <row r="17" spans="1:2" x14ac:dyDescent="0.2">
      <c r="A17" s="4" t="s">
        <v>69</v>
      </c>
      <c r="B17" s="7"/>
    </row>
    <row r="18" spans="1:2" x14ac:dyDescent="0.2">
      <c r="A18" s="5" t="s">
        <v>70</v>
      </c>
      <c r="B18" s="8"/>
    </row>
    <row r="19" spans="1:2" ht="16" thickBot="1" x14ac:dyDescent="0.25">
      <c r="A19" s="9" t="s">
        <v>67</v>
      </c>
      <c r="B19" s="6"/>
    </row>
    <row r="20" spans="1:2" ht="16" thickBot="1" x14ac:dyDescent="0.25"/>
    <row r="21" spans="1:2" x14ac:dyDescent="0.2">
      <c r="A21" s="4" t="s">
        <v>69</v>
      </c>
      <c r="B21" s="7"/>
    </row>
    <row r="22" spans="1:2" x14ac:dyDescent="0.2">
      <c r="A22" s="5" t="s">
        <v>70</v>
      </c>
      <c r="B22" s="8"/>
    </row>
    <row r="23" spans="1:2" ht="16" thickBot="1" x14ac:dyDescent="0.25">
      <c r="A23" s="9" t="s">
        <v>67</v>
      </c>
      <c r="B23" s="6"/>
    </row>
    <row r="24" spans="1:2" ht="16" thickBot="1" x14ac:dyDescent="0.25"/>
    <row r="25" spans="1:2" x14ac:dyDescent="0.2">
      <c r="A25" s="4" t="s">
        <v>69</v>
      </c>
      <c r="B25" s="7"/>
    </row>
    <row r="26" spans="1:2" x14ac:dyDescent="0.2">
      <c r="A26" s="5" t="s">
        <v>70</v>
      </c>
      <c r="B26" s="8"/>
    </row>
    <row r="27" spans="1:2" ht="16" thickBot="1" x14ac:dyDescent="0.25">
      <c r="A27" s="9" t="s">
        <v>67</v>
      </c>
      <c r="B27" s="6"/>
    </row>
    <row r="28" spans="1:2" ht="16" thickBot="1" x14ac:dyDescent="0.25"/>
    <row r="29" spans="1:2" x14ac:dyDescent="0.2">
      <c r="A29" s="4" t="s">
        <v>69</v>
      </c>
      <c r="B29" s="7"/>
    </row>
    <row r="30" spans="1:2" x14ac:dyDescent="0.2">
      <c r="A30" s="5" t="s">
        <v>70</v>
      </c>
      <c r="B30" s="8"/>
    </row>
    <row r="31" spans="1:2" ht="16" thickBot="1" x14ac:dyDescent="0.25">
      <c r="A31" s="9" t="s">
        <v>67</v>
      </c>
      <c r="B31" s="6"/>
    </row>
  </sheetData>
  <pageMargins left="0.75" right="0.75" top="1" bottom="1" header="0.5" footer="0.5"/>
  <pageSetup orientation="portrait" horizontalDpi="0" verticalDpi="0"/>
  <headerFooter>
    <oddFooter>&amp;L&amp;8&amp;P of &amp;N&amp;R &amp;8Created &amp;D</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FFA19-4C46-1B41-B0CE-816E7CB84738}">
  <dimension ref="A1:Q37"/>
  <sheetViews>
    <sheetView workbookViewId="0">
      <selection activeCell="G10" sqref="G10"/>
    </sheetView>
  </sheetViews>
  <sheetFormatPr baseColWidth="10" defaultRowHeight="15" x14ac:dyDescent="0.2"/>
  <cols>
    <col min="1" max="1" width="25.83203125" customWidth="1"/>
    <col min="2" max="2" width="12.83203125" customWidth="1"/>
    <col min="3" max="3" width="11.1640625" customWidth="1"/>
    <col min="4" max="4" width="16.83203125" customWidth="1"/>
    <col min="5" max="5" width="14.83203125" customWidth="1"/>
    <col min="7" max="7" width="16.83203125" customWidth="1"/>
    <col min="8" max="8" width="25.83203125" customWidth="1"/>
    <col min="9" max="9" width="14.83203125" customWidth="1"/>
    <col min="11" max="11" width="16.83203125" customWidth="1"/>
    <col min="12" max="12" width="25.83203125" customWidth="1"/>
    <col min="13" max="13" width="14.83203125" customWidth="1"/>
    <col min="15" max="15" width="16.83203125" customWidth="1"/>
    <col min="16" max="16" width="25.83203125" customWidth="1"/>
  </cols>
  <sheetData>
    <row r="1" spans="1:17" ht="26" x14ac:dyDescent="0.3">
      <c r="A1" s="102" t="s">
        <v>613</v>
      </c>
      <c r="B1" s="103"/>
      <c r="C1" s="103"/>
      <c r="D1" s="103"/>
      <c r="E1" s="103"/>
      <c r="F1" s="103"/>
      <c r="G1" s="103"/>
      <c r="H1" s="103"/>
      <c r="I1" s="2"/>
      <c r="J1" s="2"/>
      <c r="K1" s="2"/>
      <c r="L1" s="2"/>
      <c r="M1" s="2"/>
      <c r="N1" s="2"/>
      <c r="O1" s="2"/>
      <c r="P1" s="2"/>
      <c r="Q1" s="2"/>
    </row>
    <row r="2" spans="1:17" ht="19" x14ac:dyDescent="0.2">
      <c r="A2" s="200"/>
      <c r="B2" s="165"/>
      <c r="D2" s="67"/>
      <c r="E2" s="181" t="s">
        <v>614</v>
      </c>
      <c r="F2" s="67"/>
      <c r="G2" s="67"/>
      <c r="H2" s="67"/>
      <c r="J2" s="18"/>
      <c r="K2" s="18"/>
      <c r="L2" s="18"/>
      <c r="M2" s="18"/>
      <c r="N2" s="18"/>
      <c r="O2" s="18"/>
      <c r="P2" s="18"/>
      <c r="Q2" s="18"/>
    </row>
    <row r="3" spans="1:17" ht="16" thickBot="1" x14ac:dyDescent="0.25">
      <c r="A3" s="201"/>
      <c r="B3" s="89"/>
      <c r="C3" s="89"/>
      <c r="D3" s="89"/>
      <c r="E3" s="89"/>
      <c r="F3" s="89"/>
      <c r="G3" s="89"/>
      <c r="H3" s="89"/>
    </row>
    <row r="4" spans="1:17" x14ac:dyDescent="0.2">
      <c r="A4" s="201"/>
      <c r="B4" s="159"/>
      <c r="C4" s="179" t="s">
        <v>615</v>
      </c>
      <c r="D4" s="160"/>
      <c r="E4" s="156"/>
      <c r="F4" s="166"/>
      <c r="G4" s="157" t="s">
        <v>616</v>
      </c>
      <c r="H4" s="167"/>
      <c r="I4" s="153"/>
      <c r="J4" s="168"/>
      <c r="K4" s="154" t="s">
        <v>617</v>
      </c>
      <c r="L4" s="169"/>
      <c r="M4" s="162"/>
      <c r="N4" s="163"/>
      <c r="O4" s="180" t="s">
        <v>618</v>
      </c>
      <c r="P4" s="164"/>
    </row>
    <row r="5" spans="1:17" ht="16" thickBot="1" x14ac:dyDescent="0.25">
      <c r="A5" s="73" t="s">
        <v>597</v>
      </c>
      <c r="B5" s="90" t="s">
        <v>619</v>
      </c>
      <c r="C5" s="91" t="s">
        <v>620</v>
      </c>
      <c r="D5" s="91" t="s">
        <v>621</v>
      </c>
      <c r="E5" s="90" t="s">
        <v>622</v>
      </c>
      <c r="F5" s="91" t="s">
        <v>620</v>
      </c>
      <c r="G5" s="92" t="s">
        <v>621</v>
      </c>
      <c r="H5" s="92" t="s">
        <v>623</v>
      </c>
      <c r="I5" s="90" t="s">
        <v>622</v>
      </c>
      <c r="J5" s="91" t="s">
        <v>620</v>
      </c>
      <c r="K5" s="91" t="s">
        <v>621</v>
      </c>
      <c r="L5" s="92" t="s">
        <v>623</v>
      </c>
      <c r="M5" s="90" t="s">
        <v>622</v>
      </c>
      <c r="N5" s="91" t="s">
        <v>620</v>
      </c>
      <c r="O5" s="91" t="s">
        <v>621</v>
      </c>
      <c r="P5" s="92" t="s">
        <v>623</v>
      </c>
    </row>
    <row r="6" spans="1:17" ht="19" x14ac:dyDescent="0.25">
      <c r="A6" s="104" t="s">
        <v>605</v>
      </c>
      <c r="B6" s="170"/>
      <c r="C6" s="101"/>
      <c r="D6" s="105"/>
      <c r="E6" s="106"/>
      <c r="F6" s="101"/>
      <c r="G6" s="105"/>
      <c r="H6" s="105"/>
      <c r="I6" s="107"/>
      <c r="J6" s="96"/>
      <c r="M6" s="107"/>
      <c r="N6" s="96"/>
      <c r="P6" s="108"/>
    </row>
    <row r="7" spans="1:17" ht="19" x14ac:dyDescent="0.25">
      <c r="A7" s="104" t="s">
        <v>607</v>
      </c>
      <c r="B7" s="171"/>
      <c r="C7" s="101"/>
      <c r="D7" s="105"/>
      <c r="E7" s="106"/>
      <c r="F7" s="101"/>
      <c r="G7" s="105"/>
      <c r="H7" s="105"/>
      <c r="I7" s="109"/>
      <c r="J7" s="96"/>
      <c r="M7" s="109"/>
      <c r="N7" s="96"/>
      <c r="P7" s="110"/>
    </row>
    <row r="8" spans="1:17" ht="19" x14ac:dyDescent="0.25">
      <c r="A8" s="104" t="s">
        <v>608</v>
      </c>
      <c r="B8" s="171"/>
      <c r="C8" s="101"/>
      <c r="D8" s="105"/>
      <c r="E8" s="106"/>
      <c r="F8" s="101"/>
      <c r="G8" s="105"/>
      <c r="H8" s="105"/>
      <c r="I8" s="109"/>
      <c r="J8" s="96"/>
      <c r="M8" s="109"/>
      <c r="N8" s="96"/>
      <c r="P8" s="110"/>
    </row>
    <row r="9" spans="1:17" ht="19" x14ac:dyDescent="0.25">
      <c r="A9" s="104" t="s">
        <v>612</v>
      </c>
      <c r="B9" s="171"/>
      <c r="C9" s="101"/>
      <c r="D9" s="105"/>
      <c r="E9" s="106"/>
      <c r="F9" s="101"/>
      <c r="G9" s="105"/>
      <c r="H9" s="105"/>
      <c r="I9" s="109"/>
      <c r="J9" s="96"/>
      <c r="M9" s="109"/>
      <c r="N9" s="96"/>
      <c r="P9" s="110"/>
    </row>
    <row r="10" spans="1:17" ht="19" x14ac:dyDescent="0.25">
      <c r="A10" s="104" t="s">
        <v>612</v>
      </c>
      <c r="B10" s="171"/>
      <c r="C10" s="101"/>
      <c r="D10" s="105"/>
      <c r="E10" s="106"/>
      <c r="F10" s="101"/>
      <c r="G10" s="105"/>
      <c r="H10" s="105"/>
      <c r="I10" s="109"/>
      <c r="J10" s="96"/>
      <c r="M10" s="109"/>
      <c r="N10" s="96"/>
      <c r="P10" s="110"/>
    </row>
    <row r="11" spans="1:17" ht="19" x14ac:dyDescent="0.25">
      <c r="A11" s="104" t="s">
        <v>612</v>
      </c>
      <c r="B11" s="171"/>
      <c r="C11" s="101"/>
      <c r="D11" s="105"/>
      <c r="E11" s="106"/>
      <c r="F11" s="101"/>
      <c r="G11" s="105"/>
      <c r="H11" s="105"/>
      <c r="I11" s="109"/>
      <c r="J11" s="96"/>
      <c r="M11" s="109"/>
      <c r="N11" s="96"/>
      <c r="P11" s="110"/>
    </row>
    <row r="12" spans="1:17" ht="19" x14ac:dyDescent="0.25">
      <c r="A12" s="104" t="s">
        <v>612</v>
      </c>
      <c r="B12" s="171"/>
      <c r="C12" s="101"/>
      <c r="D12" s="105"/>
      <c r="E12" s="106"/>
      <c r="F12" s="101"/>
      <c r="G12" s="105"/>
      <c r="H12" s="105"/>
      <c r="I12" s="109"/>
      <c r="J12" s="96"/>
      <c r="M12" s="109"/>
      <c r="N12" s="96"/>
      <c r="P12" s="110"/>
    </row>
    <row r="13" spans="1:17" ht="19" x14ac:dyDescent="0.25">
      <c r="A13" s="104" t="s">
        <v>612</v>
      </c>
      <c r="B13" s="171"/>
      <c r="C13" s="101"/>
      <c r="D13" s="105"/>
      <c r="E13" s="106"/>
      <c r="F13" s="101"/>
      <c r="G13" s="105"/>
      <c r="H13" s="105"/>
      <c r="I13" s="109"/>
      <c r="J13" s="96"/>
      <c r="M13" s="109"/>
      <c r="N13" s="96"/>
      <c r="P13" s="110"/>
    </row>
    <row r="14" spans="1:17" ht="19" x14ac:dyDescent="0.25">
      <c r="A14" s="104" t="s">
        <v>612</v>
      </c>
      <c r="B14" s="171"/>
      <c r="C14" s="101"/>
      <c r="D14" s="105"/>
      <c r="E14" s="106"/>
      <c r="F14" s="101"/>
      <c r="G14" s="105"/>
      <c r="H14" s="105"/>
      <c r="I14" s="109"/>
      <c r="J14" s="96"/>
      <c r="M14" s="109"/>
      <c r="N14" s="96"/>
      <c r="P14" s="110"/>
    </row>
    <row r="15" spans="1:17" ht="19" x14ac:dyDescent="0.25">
      <c r="A15" s="104" t="s">
        <v>612</v>
      </c>
      <c r="B15" s="171"/>
      <c r="C15" s="101"/>
      <c r="D15" s="105"/>
      <c r="E15" s="106"/>
      <c r="F15" s="101"/>
      <c r="G15" s="105"/>
      <c r="H15" s="105"/>
      <c r="I15" s="109"/>
      <c r="J15" s="96"/>
      <c r="M15" s="109"/>
      <c r="N15" s="96"/>
      <c r="P15" s="110"/>
    </row>
    <row r="16" spans="1:17" ht="16" x14ac:dyDescent="0.2">
      <c r="A16" s="104" t="s">
        <v>612</v>
      </c>
      <c r="B16" s="172"/>
      <c r="C16" s="96"/>
      <c r="E16" s="109"/>
      <c r="F16" s="96"/>
      <c r="I16" s="109"/>
      <c r="J16" s="96"/>
      <c r="M16" s="109"/>
      <c r="N16" s="96"/>
      <c r="P16" s="110"/>
    </row>
    <row r="17" spans="1:16" ht="16" x14ac:dyDescent="0.2">
      <c r="A17" s="104" t="s">
        <v>612</v>
      </c>
      <c r="B17" s="172"/>
      <c r="C17" s="96"/>
      <c r="E17" s="109"/>
      <c r="F17" s="96"/>
      <c r="I17" s="109"/>
      <c r="J17" s="96"/>
      <c r="M17" s="109"/>
      <c r="N17" s="96"/>
      <c r="P17" s="110"/>
    </row>
    <row r="18" spans="1:16" ht="16" x14ac:dyDescent="0.2">
      <c r="A18" s="104" t="s">
        <v>612</v>
      </c>
      <c r="B18" s="172"/>
      <c r="C18" s="96"/>
      <c r="E18" s="109"/>
      <c r="F18" s="96"/>
      <c r="I18" s="109"/>
      <c r="J18" s="96"/>
      <c r="M18" s="109"/>
      <c r="N18" s="96"/>
      <c r="P18" s="110"/>
    </row>
    <row r="19" spans="1:16" ht="16" x14ac:dyDescent="0.2">
      <c r="A19" s="104" t="s">
        <v>612</v>
      </c>
      <c r="B19" s="172"/>
      <c r="C19" s="96"/>
      <c r="E19" s="109"/>
      <c r="F19" s="96"/>
      <c r="I19" s="109"/>
      <c r="J19" s="96"/>
      <c r="M19" s="109"/>
      <c r="N19" s="96"/>
      <c r="P19" s="110"/>
    </row>
    <row r="20" spans="1:16" ht="16" x14ac:dyDescent="0.2">
      <c r="A20" s="104" t="s">
        <v>612</v>
      </c>
      <c r="B20" s="172"/>
      <c r="C20" s="96"/>
      <c r="E20" s="109"/>
      <c r="F20" s="96"/>
      <c r="I20" s="109"/>
      <c r="J20" s="96"/>
      <c r="M20" s="109"/>
      <c r="N20" s="96"/>
      <c r="P20" s="110"/>
    </row>
    <row r="21" spans="1:16" ht="16" x14ac:dyDescent="0.2">
      <c r="A21" s="104" t="s">
        <v>612</v>
      </c>
      <c r="B21" s="172"/>
      <c r="C21" s="96"/>
      <c r="E21" s="109"/>
      <c r="F21" s="96"/>
      <c r="I21" s="109"/>
      <c r="J21" s="96"/>
      <c r="M21" s="109"/>
      <c r="N21" s="96"/>
      <c r="P21" s="110"/>
    </row>
    <row r="22" spans="1:16" ht="16" x14ac:dyDescent="0.2">
      <c r="A22" s="104" t="s">
        <v>612</v>
      </c>
      <c r="B22" s="172"/>
      <c r="C22" s="96"/>
      <c r="E22" s="109"/>
      <c r="F22" s="96"/>
      <c r="I22" s="109"/>
      <c r="J22" s="96"/>
      <c r="M22" s="109"/>
      <c r="N22" s="96"/>
      <c r="P22" s="110"/>
    </row>
    <row r="23" spans="1:16" ht="16" x14ac:dyDescent="0.2">
      <c r="A23" s="104" t="s">
        <v>612</v>
      </c>
      <c r="B23" s="172"/>
      <c r="C23" s="96"/>
      <c r="E23" s="109"/>
      <c r="F23" s="96"/>
      <c r="I23" s="109"/>
      <c r="J23" s="96"/>
      <c r="M23" s="109"/>
      <c r="N23" s="96"/>
      <c r="P23" s="110"/>
    </row>
    <row r="24" spans="1:16" ht="16" x14ac:dyDescent="0.2">
      <c r="A24" s="104" t="s">
        <v>612</v>
      </c>
      <c r="B24" s="172"/>
      <c r="C24" s="96"/>
      <c r="E24" s="109"/>
      <c r="F24" s="96"/>
      <c r="I24" s="109"/>
      <c r="J24" s="96"/>
      <c r="M24" s="109"/>
      <c r="N24" s="96"/>
      <c r="P24" s="110"/>
    </row>
    <row r="25" spans="1:16" ht="16" x14ac:dyDescent="0.2">
      <c r="A25" s="104" t="s">
        <v>612</v>
      </c>
      <c r="B25" s="172"/>
      <c r="C25" s="96"/>
      <c r="E25" s="109"/>
      <c r="F25" s="96"/>
      <c r="I25" s="109"/>
      <c r="J25" s="96"/>
      <c r="M25" s="109"/>
      <c r="N25" s="96"/>
      <c r="P25" s="110"/>
    </row>
    <row r="26" spans="1:16" ht="16" x14ac:dyDescent="0.2">
      <c r="A26" s="104" t="s">
        <v>612</v>
      </c>
      <c r="B26" s="172"/>
      <c r="C26" s="96"/>
      <c r="E26" s="109"/>
      <c r="F26" s="96"/>
      <c r="I26" s="109"/>
      <c r="J26" s="96"/>
      <c r="M26" s="109"/>
      <c r="N26" s="96"/>
      <c r="P26" s="110"/>
    </row>
    <row r="27" spans="1:16" ht="16" x14ac:dyDescent="0.2">
      <c r="A27" s="104" t="s">
        <v>612</v>
      </c>
      <c r="B27" s="172"/>
      <c r="C27" s="96"/>
      <c r="E27" s="109"/>
      <c r="F27" s="96"/>
      <c r="I27" s="109"/>
      <c r="J27" s="96"/>
      <c r="M27" s="109"/>
      <c r="N27" s="96"/>
      <c r="P27" s="110"/>
    </row>
    <row r="28" spans="1:16" ht="16" x14ac:dyDescent="0.2">
      <c r="A28" s="104" t="s">
        <v>612</v>
      </c>
      <c r="B28" s="172"/>
      <c r="C28" s="96"/>
      <c r="E28" s="109"/>
      <c r="F28" s="96"/>
      <c r="I28" s="109"/>
      <c r="J28" s="96"/>
      <c r="M28" s="109"/>
      <c r="N28" s="96"/>
      <c r="P28" s="110"/>
    </row>
    <row r="29" spans="1:16" ht="16" x14ac:dyDescent="0.2">
      <c r="A29" s="104" t="s">
        <v>612</v>
      </c>
      <c r="B29" s="172"/>
      <c r="C29" s="96"/>
      <c r="E29" s="109"/>
      <c r="F29" s="96"/>
      <c r="I29" s="109"/>
      <c r="J29" s="96"/>
      <c r="M29" s="109"/>
      <c r="N29" s="96"/>
      <c r="P29" s="110"/>
    </row>
    <row r="30" spans="1:16" ht="16" x14ac:dyDescent="0.2">
      <c r="A30" s="104" t="s">
        <v>612</v>
      </c>
      <c r="B30" s="172"/>
      <c r="C30" s="96"/>
      <c r="E30" s="109"/>
      <c r="F30" s="96"/>
      <c r="I30" s="109"/>
      <c r="J30" s="96"/>
      <c r="M30" s="109"/>
      <c r="N30" s="96"/>
      <c r="P30" s="110"/>
    </row>
    <row r="31" spans="1:16" ht="16" x14ac:dyDescent="0.2">
      <c r="A31" s="104" t="s">
        <v>612</v>
      </c>
      <c r="B31" s="172"/>
      <c r="C31" s="96"/>
      <c r="E31" s="109"/>
      <c r="F31" s="96"/>
      <c r="I31" s="109"/>
      <c r="J31" s="96"/>
      <c r="M31" s="109"/>
      <c r="N31" s="96"/>
      <c r="P31" s="110"/>
    </row>
    <row r="32" spans="1:16" ht="16" x14ac:dyDescent="0.2">
      <c r="A32" s="104" t="s">
        <v>612</v>
      </c>
      <c r="B32" s="172"/>
      <c r="C32" s="96"/>
      <c r="E32" s="109"/>
      <c r="F32" s="96"/>
      <c r="I32" s="109"/>
      <c r="J32" s="96"/>
      <c r="M32" s="109"/>
      <c r="N32" s="96"/>
      <c r="P32" s="110"/>
    </row>
    <row r="33" spans="1:16" ht="16" x14ac:dyDescent="0.2">
      <c r="A33" s="104" t="s">
        <v>612</v>
      </c>
      <c r="B33" s="172"/>
      <c r="C33" s="96"/>
      <c r="E33" s="109"/>
      <c r="F33" s="96"/>
      <c r="I33" s="109"/>
      <c r="J33" s="96"/>
      <c r="M33" s="109"/>
      <c r="N33" s="96"/>
      <c r="P33" s="110"/>
    </row>
    <row r="34" spans="1:16" ht="16" x14ac:dyDescent="0.2">
      <c r="A34" s="104" t="s">
        <v>612</v>
      </c>
      <c r="B34" s="172"/>
      <c r="C34" s="96"/>
      <c r="E34" s="109"/>
      <c r="F34" s="96"/>
      <c r="I34" s="109"/>
      <c r="J34" s="96"/>
      <c r="M34" s="109"/>
      <c r="N34" s="96"/>
      <c r="P34" s="110"/>
    </row>
    <row r="35" spans="1:16" ht="16" x14ac:dyDescent="0.2">
      <c r="A35" s="104" t="s">
        <v>612</v>
      </c>
      <c r="B35" s="172"/>
      <c r="C35" s="96"/>
      <c r="E35" s="109"/>
      <c r="F35" s="96"/>
      <c r="I35" s="109"/>
      <c r="J35" s="96"/>
      <c r="M35" s="109"/>
      <c r="N35" s="96"/>
      <c r="P35" s="110"/>
    </row>
    <row r="36" spans="1:16" ht="16" x14ac:dyDescent="0.2">
      <c r="A36" s="111"/>
    </row>
    <row r="37" spans="1:16" ht="16" x14ac:dyDescent="0.2">
      <c r="A37" s="111"/>
    </row>
  </sheetData>
  <mergeCells count="1">
    <mergeCell ref="A2:A4"/>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40"/>
  <dimension ref="A1:F35"/>
  <sheetViews>
    <sheetView workbookViewId="0"/>
  </sheetViews>
  <sheetFormatPr baseColWidth="10" defaultColWidth="8.83203125" defaultRowHeight="15" x14ac:dyDescent="0.2"/>
  <cols>
    <col min="1" max="1" width="10.6640625" customWidth="1"/>
    <col min="2" max="2" width="85.5" customWidth="1"/>
  </cols>
  <sheetData>
    <row r="1" spans="1:6" ht="19" x14ac:dyDescent="0.25">
      <c r="A1" s="2" t="s">
        <v>391</v>
      </c>
      <c r="D1" s="2"/>
      <c r="E1" s="3"/>
      <c r="F1" s="2"/>
    </row>
    <row r="2" spans="1:6" ht="19" x14ac:dyDescent="0.25">
      <c r="A2" s="2" t="s">
        <v>63</v>
      </c>
      <c r="B2" s="11">
        <v>42812</v>
      </c>
      <c r="D2" s="2"/>
      <c r="E2" s="3"/>
      <c r="F2" s="2"/>
    </row>
    <row r="3" spans="1:6" ht="19" x14ac:dyDescent="0.25">
      <c r="A3" s="2" t="s">
        <v>64</v>
      </c>
      <c r="B3" s="12">
        <f ca="1">(B4-B2)/365</f>
        <v>7.6904109589041099</v>
      </c>
      <c r="D3" s="2"/>
      <c r="E3" s="3"/>
      <c r="F3" s="2"/>
    </row>
    <row r="4" spans="1:6" ht="16" thickBot="1" x14ac:dyDescent="0.25">
      <c r="B4" s="10">
        <f ca="1">TODAY()</f>
        <v>45619</v>
      </c>
    </row>
    <row r="5" spans="1:6" x14ac:dyDescent="0.2">
      <c r="A5" s="4" t="s">
        <v>69</v>
      </c>
      <c r="B5" s="7">
        <v>42808</v>
      </c>
    </row>
    <row r="6" spans="1:6" x14ac:dyDescent="0.2">
      <c r="A6" s="5" t="s">
        <v>70</v>
      </c>
      <c r="B6" s="8" t="s">
        <v>253</v>
      </c>
    </row>
    <row r="7" spans="1:6" ht="17" thickBot="1" x14ac:dyDescent="0.25">
      <c r="A7" s="9" t="s">
        <v>67</v>
      </c>
      <c r="B7" s="6" t="s">
        <v>392</v>
      </c>
    </row>
    <row r="8" spans="1:6" ht="16" thickBot="1" x14ac:dyDescent="0.25"/>
    <row r="9" spans="1:6" x14ac:dyDescent="0.2">
      <c r="A9" s="4" t="s">
        <v>69</v>
      </c>
      <c r="B9" s="7" t="s">
        <v>393</v>
      </c>
    </row>
    <row r="10" spans="1:6" x14ac:dyDescent="0.2">
      <c r="A10" s="5" t="s">
        <v>70</v>
      </c>
      <c r="B10" s="8" t="s">
        <v>122</v>
      </c>
    </row>
    <row r="11" spans="1:6" ht="33" thickBot="1" x14ac:dyDescent="0.25">
      <c r="A11" s="9" t="s">
        <v>67</v>
      </c>
      <c r="B11" s="15" t="s">
        <v>394</v>
      </c>
    </row>
    <row r="12" spans="1:6" ht="16" thickBot="1" x14ac:dyDescent="0.25"/>
    <row r="13" spans="1:6" x14ac:dyDescent="0.2">
      <c r="A13" s="17" t="s">
        <v>378</v>
      </c>
      <c r="B13" s="7">
        <v>42857</v>
      </c>
    </row>
    <row r="14" spans="1:6" x14ac:dyDescent="0.2">
      <c r="A14" s="5" t="s">
        <v>70</v>
      </c>
      <c r="B14" s="8" t="s">
        <v>236</v>
      </c>
    </row>
    <row r="15" spans="1:6" ht="49" thickBot="1" x14ac:dyDescent="0.25">
      <c r="A15" s="9" t="s">
        <v>67</v>
      </c>
      <c r="B15" s="59" t="s">
        <v>395</v>
      </c>
    </row>
    <row r="16" spans="1:6" ht="16" thickBot="1" x14ac:dyDescent="0.25"/>
    <row r="17" spans="1:2" x14ac:dyDescent="0.2">
      <c r="A17" s="4" t="s">
        <v>69</v>
      </c>
      <c r="B17" s="7">
        <v>43083</v>
      </c>
    </row>
    <row r="18" spans="1:2" x14ac:dyDescent="0.2">
      <c r="A18" s="5" t="s">
        <v>70</v>
      </c>
      <c r="B18" s="8" t="s">
        <v>61</v>
      </c>
    </row>
    <row r="19" spans="1:2" ht="49" thickBot="1" x14ac:dyDescent="0.25">
      <c r="A19" s="9" t="s">
        <v>67</v>
      </c>
      <c r="B19" s="6" t="s">
        <v>396</v>
      </c>
    </row>
    <row r="20" spans="1:2" ht="16" thickBot="1" x14ac:dyDescent="0.25"/>
    <row r="21" spans="1:2" x14ac:dyDescent="0.2">
      <c r="A21" s="4" t="s">
        <v>69</v>
      </c>
      <c r="B21" s="7"/>
    </row>
    <row r="22" spans="1:2" x14ac:dyDescent="0.2">
      <c r="A22" s="5" t="s">
        <v>70</v>
      </c>
      <c r="B22" s="8"/>
    </row>
    <row r="23" spans="1:2" ht="16" thickBot="1" x14ac:dyDescent="0.25">
      <c r="A23" s="9" t="s">
        <v>67</v>
      </c>
      <c r="B23" s="6"/>
    </row>
    <row r="24" spans="1:2" ht="16" thickBot="1" x14ac:dyDescent="0.25"/>
    <row r="25" spans="1:2" x14ac:dyDescent="0.2">
      <c r="A25" s="4" t="s">
        <v>69</v>
      </c>
      <c r="B25" s="7"/>
    </row>
    <row r="26" spans="1:2" x14ac:dyDescent="0.2">
      <c r="A26" s="5" t="s">
        <v>70</v>
      </c>
      <c r="B26" s="8"/>
    </row>
    <row r="27" spans="1:2" ht="16" thickBot="1" x14ac:dyDescent="0.25">
      <c r="A27" s="9" t="s">
        <v>67</v>
      </c>
      <c r="B27" s="6"/>
    </row>
    <row r="28" spans="1:2" ht="16" thickBot="1" x14ac:dyDescent="0.25"/>
    <row r="29" spans="1:2" x14ac:dyDescent="0.2">
      <c r="A29" s="4" t="s">
        <v>69</v>
      </c>
      <c r="B29" s="7"/>
    </row>
    <row r="30" spans="1:2" x14ac:dyDescent="0.2">
      <c r="A30" s="5" t="s">
        <v>70</v>
      </c>
      <c r="B30" s="8"/>
    </row>
    <row r="31" spans="1:2" ht="16" thickBot="1" x14ac:dyDescent="0.25">
      <c r="A31" s="9" t="s">
        <v>67</v>
      </c>
      <c r="B31" s="6"/>
    </row>
    <row r="32" spans="1:2" ht="16" thickBot="1" x14ac:dyDescent="0.25"/>
    <row r="33" spans="1:2" x14ac:dyDescent="0.2">
      <c r="A33" s="4" t="s">
        <v>69</v>
      </c>
      <c r="B33" s="7"/>
    </row>
    <row r="34" spans="1:2" x14ac:dyDescent="0.2">
      <c r="A34" s="5" t="s">
        <v>70</v>
      </c>
      <c r="B34" s="8"/>
    </row>
    <row r="35" spans="1:2" ht="16" thickBot="1" x14ac:dyDescent="0.25">
      <c r="A35" s="9" t="s">
        <v>67</v>
      </c>
      <c r="B35" s="6"/>
    </row>
  </sheetData>
  <pageMargins left="0.75" right="0.75" top="1" bottom="1" header="0.5" footer="0.5"/>
  <pageSetup orientation="portrait" horizontalDpi="0" verticalDpi="0"/>
  <headerFooter>
    <oddFooter>&amp;L&amp;8&amp;P of &amp;N&amp;R &amp;8Created &amp;D</oddFooter>
  </headerFooter>
  <extLst>
    <ext xmlns:mx="http://schemas.microsoft.com/office/mac/excel/2008/main" uri="{64002731-A6B0-56B0-2670-7721B7C09600}">
      <mx:PLV Mode="0" OnePage="0" WScale="0"/>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41"/>
  <dimension ref="A1:J86"/>
  <sheetViews>
    <sheetView topLeftCell="A56" workbookViewId="0">
      <selection activeCell="E68" sqref="E68"/>
    </sheetView>
  </sheetViews>
  <sheetFormatPr baseColWidth="10" defaultColWidth="8.83203125" defaultRowHeight="15" x14ac:dyDescent="0.2"/>
  <cols>
    <col min="1" max="1" width="10.6640625" customWidth="1"/>
    <col min="2" max="2" width="85.5" customWidth="1"/>
  </cols>
  <sheetData>
    <row r="1" spans="1:6" ht="19" x14ac:dyDescent="0.25">
      <c r="A1" s="2" t="s">
        <v>397</v>
      </c>
      <c r="D1" s="2"/>
      <c r="E1" s="3"/>
      <c r="F1" s="2"/>
    </row>
    <row r="2" spans="1:6" ht="19" x14ac:dyDescent="0.25">
      <c r="A2" s="2" t="s">
        <v>63</v>
      </c>
      <c r="B2" s="11">
        <v>42828</v>
      </c>
      <c r="D2" s="2"/>
      <c r="E2" s="3"/>
      <c r="F2" s="2"/>
    </row>
    <row r="3" spans="1:6" ht="19" x14ac:dyDescent="0.25">
      <c r="A3" s="2" t="s">
        <v>64</v>
      </c>
      <c r="B3" s="12">
        <f ca="1">(B4-B2)/365</f>
        <v>7.646575342465753</v>
      </c>
      <c r="D3" s="2"/>
      <c r="E3" s="3"/>
      <c r="F3" s="2"/>
    </row>
    <row r="4" spans="1:6" ht="16" thickBot="1" x14ac:dyDescent="0.25">
      <c r="B4" s="10">
        <f ca="1">TODAY()</f>
        <v>45619</v>
      </c>
    </row>
    <row r="5" spans="1:6" x14ac:dyDescent="0.2">
      <c r="A5" s="4" t="s">
        <v>69</v>
      </c>
      <c r="B5" s="7">
        <v>42797</v>
      </c>
    </row>
    <row r="6" spans="1:6" x14ac:dyDescent="0.2">
      <c r="A6" s="5" t="s">
        <v>70</v>
      </c>
      <c r="B6" s="8" t="s">
        <v>92</v>
      </c>
    </row>
    <row r="7" spans="1:6" ht="17" thickBot="1" x14ac:dyDescent="0.25">
      <c r="A7" s="9" t="s">
        <v>67</v>
      </c>
      <c r="B7" s="6" t="s">
        <v>398</v>
      </c>
    </row>
    <row r="8" spans="1:6" ht="16" thickBot="1" x14ac:dyDescent="0.25"/>
    <row r="9" spans="1:6" x14ac:dyDescent="0.2">
      <c r="A9" s="4" t="s">
        <v>69</v>
      </c>
      <c r="B9" s="7">
        <v>42804</v>
      </c>
    </row>
    <row r="10" spans="1:6" x14ac:dyDescent="0.2">
      <c r="A10" s="5" t="s">
        <v>70</v>
      </c>
      <c r="B10" s="8" t="s">
        <v>399</v>
      </c>
    </row>
    <row r="11" spans="1:6" ht="17" thickBot="1" x14ac:dyDescent="0.25">
      <c r="A11" s="9" t="s">
        <v>67</v>
      </c>
      <c r="B11" s="6" t="s">
        <v>398</v>
      </c>
    </row>
    <row r="12" spans="1:6" ht="16" thickBot="1" x14ac:dyDescent="0.25"/>
    <row r="13" spans="1:6" x14ac:dyDescent="0.2">
      <c r="A13" s="17" t="s">
        <v>378</v>
      </c>
      <c r="B13" s="7">
        <v>42836</v>
      </c>
    </row>
    <row r="14" spans="1:6" x14ac:dyDescent="0.2">
      <c r="A14" s="5" t="s">
        <v>70</v>
      </c>
      <c r="B14" s="8" t="s">
        <v>399</v>
      </c>
    </row>
    <row r="15" spans="1:6" ht="17" thickBot="1" x14ac:dyDescent="0.25">
      <c r="A15" s="9" t="s">
        <v>67</v>
      </c>
      <c r="B15" s="6" t="s">
        <v>400</v>
      </c>
    </row>
    <row r="16" spans="1:6" ht="16" thickBot="1" x14ac:dyDescent="0.25"/>
    <row r="17" spans="1:2" x14ac:dyDescent="0.2">
      <c r="A17" s="4" t="s">
        <v>69</v>
      </c>
      <c r="B17" s="7">
        <v>42838</v>
      </c>
    </row>
    <row r="18" spans="1:2" x14ac:dyDescent="0.2">
      <c r="A18" s="5" t="s">
        <v>70</v>
      </c>
      <c r="B18" s="8" t="s">
        <v>92</v>
      </c>
    </row>
    <row r="19" spans="1:2" ht="17" thickBot="1" x14ac:dyDescent="0.25">
      <c r="A19" s="9" t="s">
        <v>67</v>
      </c>
      <c r="B19" s="6" t="s">
        <v>113</v>
      </c>
    </row>
    <row r="20" spans="1:2" ht="16" thickBot="1" x14ac:dyDescent="0.25"/>
    <row r="21" spans="1:2" x14ac:dyDescent="0.2">
      <c r="A21" s="4" t="s">
        <v>69</v>
      </c>
      <c r="B21" s="7">
        <v>42849</v>
      </c>
    </row>
    <row r="22" spans="1:2" x14ac:dyDescent="0.2">
      <c r="A22" s="5" t="s">
        <v>70</v>
      </c>
      <c r="B22" s="8" t="s">
        <v>155</v>
      </c>
    </row>
    <row r="23" spans="1:2" ht="17" thickBot="1" x14ac:dyDescent="0.25">
      <c r="A23" s="9" t="s">
        <v>67</v>
      </c>
      <c r="B23" s="6" t="s">
        <v>401</v>
      </c>
    </row>
    <row r="24" spans="1:2" ht="16" thickBot="1" x14ac:dyDescent="0.25"/>
    <row r="25" spans="1:2" x14ac:dyDescent="0.2">
      <c r="A25" s="4" t="s">
        <v>69</v>
      </c>
      <c r="B25" s="7">
        <v>42857</v>
      </c>
    </row>
    <row r="26" spans="1:2" x14ac:dyDescent="0.2">
      <c r="A26" s="5" t="s">
        <v>70</v>
      </c>
      <c r="B26" s="8" t="s">
        <v>236</v>
      </c>
    </row>
    <row r="27" spans="1:2" ht="49" thickBot="1" x14ac:dyDescent="0.25">
      <c r="A27" s="9" t="s">
        <v>67</v>
      </c>
      <c r="B27" s="6" t="s">
        <v>402</v>
      </c>
    </row>
    <row r="28" spans="1:2" ht="16" thickBot="1" x14ac:dyDescent="0.25"/>
    <row r="29" spans="1:2" x14ac:dyDescent="0.2">
      <c r="A29" s="4" t="s">
        <v>69</v>
      </c>
      <c r="B29" s="7">
        <v>42907</v>
      </c>
    </row>
    <row r="30" spans="1:2" x14ac:dyDescent="0.2">
      <c r="A30" s="5" t="s">
        <v>70</v>
      </c>
      <c r="B30" s="8" t="s">
        <v>92</v>
      </c>
    </row>
    <row r="31" spans="1:2" ht="49" thickBot="1" x14ac:dyDescent="0.25">
      <c r="A31" s="9" t="s">
        <v>67</v>
      </c>
      <c r="B31" s="6" t="s">
        <v>93</v>
      </c>
    </row>
    <row r="32" spans="1:2" ht="16" thickBot="1" x14ac:dyDescent="0.25"/>
    <row r="33" spans="1:2" x14ac:dyDescent="0.2">
      <c r="A33" s="4" t="s">
        <v>69</v>
      </c>
      <c r="B33" s="7">
        <v>43075</v>
      </c>
    </row>
    <row r="34" spans="1:2" x14ac:dyDescent="0.2">
      <c r="A34" s="5" t="s">
        <v>70</v>
      </c>
      <c r="B34" s="8" t="s">
        <v>92</v>
      </c>
    </row>
    <row r="35" spans="1:2" ht="33" thickBot="1" x14ac:dyDescent="0.25">
      <c r="A35" s="9" t="s">
        <v>67</v>
      </c>
      <c r="B35" s="6" t="s">
        <v>255</v>
      </c>
    </row>
    <row r="36" spans="1:2" ht="16" thickBot="1" x14ac:dyDescent="0.25"/>
    <row r="37" spans="1:2" x14ac:dyDescent="0.2">
      <c r="A37" s="4" t="s">
        <v>69</v>
      </c>
      <c r="B37" s="7">
        <v>43112</v>
      </c>
    </row>
    <row r="38" spans="1:2" x14ac:dyDescent="0.2">
      <c r="A38" s="5" t="s">
        <v>70</v>
      </c>
      <c r="B38" s="8" t="s">
        <v>60</v>
      </c>
    </row>
    <row r="39" spans="1:2" ht="33" thickBot="1" x14ac:dyDescent="0.25">
      <c r="A39" s="9" t="s">
        <v>67</v>
      </c>
      <c r="B39" s="6" t="s">
        <v>403</v>
      </c>
    </row>
    <row r="40" spans="1:2" ht="16" thickBot="1" x14ac:dyDescent="0.25"/>
    <row r="41" spans="1:2" x14ac:dyDescent="0.2">
      <c r="A41" s="4" t="s">
        <v>69</v>
      </c>
      <c r="B41" s="7">
        <v>43271</v>
      </c>
    </row>
    <row r="42" spans="1:2" x14ac:dyDescent="0.2">
      <c r="A42" s="5" t="s">
        <v>70</v>
      </c>
      <c r="B42" s="8" t="s">
        <v>83</v>
      </c>
    </row>
    <row r="43" spans="1:2" ht="81" thickBot="1" x14ac:dyDescent="0.25">
      <c r="A43" s="9" t="s">
        <v>67</v>
      </c>
      <c r="B43" s="6" t="s">
        <v>404</v>
      </c>
    </row>
    <row r="44" spans="1:2" ht="16" thickBot="1" x14ac:dyDescent="0.25"/>
    <row r="45" spans="1:2" x14ac:dyDescent="0.2">
      <c r="A45" s="4" t="s">
        <v>69</v>
      </c>
      <c r="B45" s="7">
        <v>43381</v>
      </c>
    </row>
    <row r="46" spans="1:2" x14ac:dyDescent="0.2">
      <c r="A46" s="5" t="s">
        <v>70</v>
      </c>
      <c r="B46" s="8" t="s">
        <v>133</v>
      </c>
    </row>
    <row r="47" spans="1:2" ht="49" thickBot="1" x14ac:dyDescent="0.25">
      <c r="A47" s="9" t="s">
        <v>67</v>
      </c>
      <c r="B47" s="6" t="s">
        <v>178</v>
      </c>
    </row>
    <row r="48" spans="1:2" ht="16" thickBot="1" x14ac:dyDescent="0.25"/>
    <row r="49" spans="1:10" x14ac:dyDescent="0.2">
      <c r="A49" s="4" t="s">
        <v>69</v>
      </c>
      <c r="B49" s="7">
        <v>43390</v>
      </c>
    </row>
    <row r="50" spans="1:10" x14ac:dyDescent="0.2">
      <c r="A50" s="5" t="s">
        <v>70</v>
      </c>
      <c r="B50" s="8" t="s">
        <v>83</v>
      </c>
    </row>
    <row r="51" spans="1:10" ht="113" thickBot="1" x14ac:dyDescent="0.25">
      <c r="A51" s="9" t="s">
        <v>67</v>
      </c>
      <c r="B51" s="6" t="s">
        <v>405</v>
      </c>
    </row>
    <row r="52" spans="1:10" ht="16" thickBot="1" x14ac:dyDescent="0.25">
      <c r="A52" s="18"/>
      <c r="B52" s="19"/>
    </row>
    <row r="53" spans="1:10" x14ac:dyDescent="0.2">
      <c r="A53" s="4" t="s">
        <v>69</v>
      </c>
      <c r="B53" s="7">
        <v>43396</v>
      </c>
    </row>
    <row r="54" spans="1:10" x14ac:dyDescent="0.2">
      <c r="A54" s="5" t="s">
        <v>70</v>
      </c>
      <c r="B54" s="8" t="s">
        <v>83</v>
      </c>
    </row>
    <row r="55" spans="1:10" ht="113" thickBot="1" x14ac:dyDescent="0.25">
      <c r="A55" s="9" t="s">
        <v>67</v>
      </c>
      <c r="B55" s="6" t="s">
        <v>179</v>
      </c>
    </row>
    <row r="56" spans="1:10" ht="16" thickBot="1" x14ac:dyDescent="0.25">
      <c r="A56" s="18"/>
      <c r="B56" s="19"/>
    </row>
    <row r="57" spans="1:10" x14ac:dyDescent="0.2">
      <c r="A57" s="27" t="s">
        <v>69</v>
      </c>
      <c r="B57" s="24">
        <v>43478</v>
      </c>
      <c r="C57" s="34"/>
      <c r="D57" s="34"/>
      <c r="E57" s="34"/>
      <c r="F57" s="34"/>
      <c r="G57" s="34"/>
      <c r="H57" s="34"/>
      <c r="I57" s="34"/>
      <c r="J57" s="34"/>
    </row>
    <row r="58" spans="1:10" x14ac:dyDescent="0.2">
      <c r="A58" s="28" t="s">
        <v>70</v>
      </c>
      <c r="B58" s="33" t="s">
        <v>59</v>
      </c>
      <c r="C58" s="34"/>
      <c r="D58" s="34"/>
      <c r="E58" s="34"/>
      <c r="F58" s="34"/>
      <c r="G58" s="34"/>
      <c r="H58" s="34"/>
      <c r="I58" s="34"/>
      <c r="J58" s="34"/>
    </row>
    <row r="59" spans="1:10" ht="128" x14ac:dyDescent="0.2">
      <c r="A59" s="29" t="s">
        <v>67</v>
      </c>
      <c r="B59" s="26" t="s">
        <v>406</v>
      </c>
      <c r="C59" s="34"/>
      <c r="D59" s="34"/>
      <c r="E59" s="34"/>
      <c r="F59" s="34"/>
      <c r="G59" s="34"/>
      <c r="H59" s="34"/>
      <c r="I59" s="34"/>
      <c r="J59" s="34"/>
    </row>
    <row r="60" spans="1:10" ht="16" thickBot="1" x14ac:dyDescent="0.25"/>
    <row r="61" spans="1:10" x14ac:dyDescent="0.2">
      <c r="A61" s="27" t="s">
        <v>69</v>
      </c>
      <c r="B61" s="24">
        <v>43518</v>
      </c>
    </row>
    <row r="62" spans="1:10" x14ac:dyDescent="0.2">
      <c r="A62" s="28" t="s">
        <v>70</v>
      </c>
      <c r="B62" s="33" t="s">
        <v>61</v>
      </c>
    </row>
    <row r="63" spans="1:10" ht="97" thickBot="1" x14ac:dyDescent="0.25">
      <c r="A63" s="29" t="s">
        <v>67</v>
      </c>
      <c r="B63" s="26" t="s">
        <v>407</v>
      </c>
    </row>
    <row r="64" spans="1:10" ht="16" thickBot="1" x14ac:dyDescent="0.25"/>
    <row r="65" spans="1:2" x14ac:dyDescent="0.2">
      <c r="A65" s="27" t="s">
        <v>69</v>
      </c>
      <c r="B65" s="24">
        <v>43715</v>
      </c>
    </row>
    <row r="66" spans="1:2" x14ac:dyDescent="0.2">
      <c r="A66" s="28" t="s">
        <v>70</v>
      </c>
      <c r="B66" s="33" t="s">
        <v>189</v>
      </c>
    </row>
    <row r="67" spans="1:2" ht="33" thickBot="1" x14ac:dyDescent="0.25">
      <c r="A67" s="29" t="s">
        <v>67</v>
      </c>
      <c r="B67" s="26" t="s">
        <v>408</v>
      </c>
    </row>
    <row r="68" spans="1:2" ht="16" thickBot="1" x14ac:dyDescent="0.25"/>
    <row r="69" spans="1:2" x14ac:dyDescent="0.2">
      <c r="A69" s="27" t="s">
        <v>69</v>
      </c>
      <c r="B69" s="24">
        <v>43760</v>
      </c>
    </row>
    <row r="70" spans="1:2" x14ac:dyDescent="0.2">
      <c r="A70" s="28" t="s">
        <v>70</v>
      </c>
      <c r="B70" s="33" t="s">
        <v>111</v>
      </c>
    </row>
    <row r="71" spans="1:2" ht="49" thickBot="1" x14ac:dyDescent="0.25">
      <c r="A71" s="29" t="s">
        <v>67</v>
      </c>
      <c r="B71" s="26" t="s">
        <v>409</v>
      </c>
    </row>
    <row r="72" spans="1:2" ht="16" thickBot="1" x14ac:dyDescent="0.25"/>
    <row r="73" spans="1:2" x14ac:dyDescent="0.2">
      <c r="A73" s="27" t="s">
        <v>69</v>
      </c>
      <c r="B73" s="24"/>
    </row>
    <row r="74" spans="1:2" x14ac:dyDescent="0.2">
      <c r="A74" s="28" t="s">
        <v>70</v>
      </c>
      <c r="B74" s="33"/>
    </row>
    <row r="75" spans="1:2" x14ac:dyDescent="0.2">
      <c r="A75" s="28" t="s">
        <v>87</v>
      </c>
      <c r="B75" s="25"/>
    </row>
    <row r="76" spans="1:2" ht="16" thickBot="1" x14ac:dyDescent="0.25">
      <c r="A76" s="29" t="s">
        <v>67</v>
      </c>
      <c r="B76" s="26"/>
    </row>
    <row r="77" spans="1:2" ht="16" thickBot="1" x14ac:dyDescent="0.25"/>
    <row r="78" spans="1:2" x14ac:dyDescent="0.2">
      <c r="A78" s="27" t="s">
        <v>69</v>
      </c>
      <c r="B78" s="24"/>
    </row>
    <row r="79" spans="1:2" x14ac:dyDescent="0.2">
      <c r="A79" s="28" t="s">
        <v>70</v>
      </c>
      <c r="B79" s="33"/>
    </row>
    <row r="80" spans="1:2" x14ac:dyDescent="0.2">
      <c r="A80" s="28" t="s">
        <v>87</v>
      </c>
      <c r="B80" s="25"/>
    </row>
    <row r="81" spans="1:2" ht="16" thickBot="1" x14ac:dyDescent="0.25">
      <c r="A81" s="29" t="s">
        <v>67</v>
      </c>
      <c r="B81" s="26"/>
    </row>
    <row r="82" spans="1:2" ht="16" thickBot="1" x14ac:dyDescent="0.25"/>
    <row r="83" spans="1:2" x14ac:dyDescent="0.2">
      <c r="A83" s="27" t="s">
        <v>69</v>
      </c>
      <c r="B83" s="24"/>
    </row>
    <row r="84" spans="1:2" x14ac:dyDescent="0.2">
      <c r="A84" s="28" t="s">
        <v>70</v>
      </c>
      <c r="B84" s="33"/>
    </row>
    <row r="85" spans="1:2" x14ac:dyDescent="0.2">
      <c r="A85" s="28" t="s">
        <v>87</v>
      </c>
      <c r="B85" s="25"/>
    </row>
    <row r="86" spans="1:2" ht="16" thickBot="1" x14ac:dyDescent="0.25">
      <c r="A86" s="29" t="s">
        <v>67</v>
      </c>
      <c r="B86" s="26"/>
    </row>
  </sheetData>
  <pageMargins left="0.75" right="0.75" top="1" bottom="1" header="0.5" footer="0.5"/>
  <pageSetup orientation="portrait" horizontalDpi="4294967292" verticalDpi="4294967292"/>
  <headerFooter>
    <oddFooter>&amp;L&amp;8&amp;P of &amp;N&amp;R &amp;8Created &amp;D</oddFooter>
  </headerFooter>
  <extLst>
    <ext xmlns:mx="http://schemas.microsoft.com/office/mac/excel/2008/main" uri="{64002731-A6B0-56B0-2670-7721B7C09600}">
      <mx:PLV Mode="0" OnePage="0" WScale="0"/>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42"/>
  <dimension ref="A1:F75"/>
  <sheetViews>
    <sheetView showGridLines="0" workbookViewId="0">
      <selection activeCell="B11" sqref="B11"/>
    </sheetView>
  </sheetViews>
  <sheetFormatPr baseColWidth="10" defaultColWidth="8.83203125" defaultRowHeight="15" x14ac:dyDescent="0.2"/>
  <cols>
    <col min="1" max="1" width="10.6640625" customWidth="1"/>
    <col min="2" max="2" width="85.5" customWidth="1"/>
  </cols>
  <sheetData>
    <row r="1" spans="1:6" ht="19" x14ac:dyDescent="0.25">
      <c r="A1" s="2" t="s">
        <v>410</v>
      </c>
      <c r="D1" s="2"/>
      <c r="E1" s="3"/>
      <c r="F1" s="2"/>
    </row>
    <row r="2" spans="1:6" ht="19" x14ac:dyDescent="0.25">
      <c r="A2" s="2" t="s">
        <v>63</v>
      </c>
      <c r="B2" s="11">
        <v>42921</v>
      </c>
      <c r="D2" s="2"/>
      <c r="E2" s="3"/>
      <c r="F2" s="2"/>
    </row>
    <row r="3" spans="1:6" ht="19" x14ac:dyDescent="0.25">
      <c r="A3" s="2" t="s">
        <v>64</v>
      </c>
      <c r="B3" s="12">
        <f ca="1">(B4-B2)/365</f>
        <v>7.3917808219178083</v>
      </c>
      <c r="D3" s="2"/>
      <c r="E3" s="3"/>
      <c r="F3" s="2"/>
    </row>
    <row r="4" spans="1:6" ht="16" thickBot="1" x14ac:dyDescent="0.25">
      <c r="B4" s="10">
        <f ca="1">TODAY()</f>
        <v>45619</v>
      </c>
    </row>
    <row r="5" spans="1:6" x14ac:dyDescent="0.2">
      <c r="A5" s="4" t="s">
        <v>69</v>
      </c>
      <c r="B5" s="7">
        <v>42906</v>
      </c>
    </row>
    <row r="6" spans="1:6" x14ac:dyDescent="0.2">
      <c r="A6" s="5" t="s">
        <v>70</v>
      </c>
      <c r="B6" s="8" t="s">
        <v>61</v>
      </c>
    </row>
    <row r="7" spans="1:6" ht="17" thickBot="1" x14ac:dyDescent="0.25">
      <c r="A7" s="9" t="s">
        <v>67</v>
      </c>
      <c r="B7" s="6" t="s">
        <v>411</v>
      </c>
    </row>
    <row r="8" spans="1:6" ht="16" thickBot="1" x14ac:dyDescent="0.25"/>
    <row r="9" spans="1:6" x14ac:dyDescent="0.2">
      <c r="A9" s="4" t="s">
        <v>69</v>
      </c>
      <c r="B9" s="7">
        <v>42928</v>
      </c>
    </row>
    <row r="10" spans="1:6" x14ac:dyDescent="0.2">
      <c r="A10" s="5" t="s">
        <v>70</v>
      </c>
      <c r="B10" s="8" t="s">
        <v>92</v>
      </c>
    </row>
    <row r="11" spans="1:6" ht="49" thickBot="1" x14ac:dyDescent="0.25">
      <c r="A11" s="9" t="s">
        <v>67</v>
      </c>
      <c r="B11" s="6" t="s">
        <v>412</v>
      </c>
    </row>
    <row r="12" spans="1:6" ht="16" thickBot="1" x14ac:dyDescent="0.25"/>
    <row r="13" spans="1:6" x14ac:dyDescent="0.2">
      <c r="A13" s="4" t="s">
        <v>69</v>
      </c>
      <c r="B13" s="7">
        <v>43074</v>
      </c>
    </row>
    <row r="14" spans="1:6" x14ac:dyDescent="0.2">
      <c r="A14" s="5" t="s">
        <v>70</v>
      </c>
      <c r="B14" s="8" t="s">
        <v>61</v>
      </c>
    </row>
    <row r="15" spans="1:6" ht="49" thickBot="1" x14ac:dyDescent="0.25">
      <c r="A15" s="9" t="s">
        <v>67</v>
      </c>
      <c r="B15" s="6" t="s">
        <v>413</v>
      </c>
    </row>
    <row r="16" spans="1:6" ht="16" thickBot="1" x14ac:dyDescent="0.25"/>
    <row r="17" spans="1:2" x14ac:dyDescent="0.2">
      <c r="A17" s="4" t="s">
        <v>69</v>
      </c>
      <c r="B17" s="7">
        <v>43112</v>
      </c>
    </row>
    <row r="18" spans="1:2" x14ac:dyDescent="0.2">
      <c r="A18" s="5" t="s">
        <v>70</v>
      </c>
      <c r="B18" s="8" t="s">
        <v>60</v>
      </c>
    </row>
    <row r="19" spans="1:2" ht="33" thickBot="1" x14ac:dyDescent="0.25">
      <c r="A19" s="9" t="s">
        <v>67</v>
      </c>
      <c r="B19" s="6" t="s">
        <v>403</v>
      </c>
    </row>
    <row r="20" spans="1:2" ht="16" thickBot="1" x14ac:dyDescent="0.25"/>
    <row r="21" spans="1:2" x14ac:dyDescent="0.2">
      <c r="A21" s="4" t="s">
        <v>69</v>
      </c>
      <c r="B21" s="7"/>
    </row>
    <row r="22" spans="1:2" x14ac:dyDescent="0.2">
      <c r="A22" s="5" t="s">
        <v>70</v>
      </c>
      <c r="B22" s="8"/>
    </row>
    <row r="23" spans="1:2" ht="16" thickBot="1" x14ac:dyDescent="0.25">
      <c r="A23" s="9" t="s">
        <v>67</v>
      </c>
      <c r="B23" s="6"/>
    </row>
    <row r="24" spans="1:2" ht="16" thickBot="1" x14ac:dyDescent="0.25">
      <c r="A24" s="13"/>
      <c r="B24" s="14"/>
    </row>
    <row r="25" spans="1:2" x14ac:dyDescent="0.2">
      <c r="A25" s="4" t="s">
        <v>69</v>
      </c>
      <c r="B25" s="7"/>
    </row>
    <row r="26" spans="1:2" x14ac:dyDescent="0.2">
      <c r="A26" s="5" t="s">
        <v>70</v>
      </c>
      <c r="B26" s="8"/>
    </row>
    <row r="27" spans="1:2" ht="16" thickBot="1" x14ac:dyDescent="0.25">
      <c r="A27" s="9" t="s">
        <v>67</v>
      </c>
      <c r="B27" s="6"/>
    </row>
    <row r="28" spans="1:2" ht="16" thickBot="1" x14ac:dyDescent="0.25"/>
    <row r="29" spans="1:2" x14ac:dyDescent="0.2">
      <c r="A29" s="4" t="s">
        <v>69</v>
      </c>
      <c r="B29" s="7"/>
    </row>
    <row r="30" spans="1:2" x14ac:dyDescent="0.2">
      <c r="A30" s="5" t="s">
        <v>70</v>
      </c>
      <c r="B30" s="8"/>
    </row>
    <row r="31" spans="1:2" ht="16" thickBot="1" x14ac:dyDescent="0.25">
      <c r="A31" s="9" t="s">
        <v>67</v>
      </c>
      <c r="B31" s="6"/>
    </row>
    <row r="32" spans="1:2" ht="16" thickBot="1" x14ac:dyDescent="0.25"/>
    <row r="33" spans="1:2" x14ac:dyDescent="0.2">
      <c r="A33" s="4" t="s">
        <v>69</v>
      </c>
      <c r="B33" s="7"/>
    </row>
    <row r="34" spans="1:2" x14ac:dyDescent="0.2">
      <c r="A34" s="5" t="s">
        <v>70</v>
      </c>
      <c r="B34" s="8"/>
    </row>
    <row r="35" spans="1:2" ht="16" thickBot="1" x14ac:dyDescent="0.25">
      <c r="A35" s="9" t="s">
        <v>67</v>
      </c>
      <c r="B35" s="6"/>
    </row>
    <row r="36" spans="1:2" ht="16" thickBot="1" x14ac:dyDescent="0.25"/>
    <row r="37" spans="1:2" x14ac:dyDescent="0.2">
      <c r="A37" s="4" t="s">
        <v>69</v>
      </c>
      <c r="B37" s="7"/>
    </row>
    <row r="38" spans="1:2" x14ac:dyDescent="0.2">
      <c r="A38" s="5" t="s">
        <v>70</v>
      </c>
      <c r="B38" s="8"/>
    </row>
    <row r="39" spans="1:2" ht="16" thickBot="1" x14ac:dyDescent="0.25">
      <c r="A39" s="9" t="s">
        <v>67</v>
      </c>
      <c r="B39" s="6"/>
    </row>
    <row r="40" spans="1:2" ht="16" thickBot="1" x14ac:dyDescent="0.25"/>
    <row r="41" spans="1:2" x14ac:dyDescent="0.2">
      <c r="A41" s="4" t="s">
        <v>69</v>
      </c>
      <c r="B41" s="7"/>
    </row>
    <row r="42" spans="1:2" x14ac:dyDescent="0.2">
      <c r="A42" s="5" t="s">
        <v>70</v>
      </c>
      <c r="B42" s="8"/>
    </row>
    <row r="43" spans="1:2" ht="16" thickBot="1" x14ac:dyDescent="0.25">
      <c r="A43" s="9" t="s">
        <v>67</v>
      </c>
      <c r="B43" s="6"/>
    </row>
    <row r="44" spans="1:2" ht="16" thickBot="1" x14ac:dyDescent="0.25"/>
    <row r="45" spans="1:2" x14ac:dyDescent="0.2">
      <c r="A45" s="4" t="s">
        <v>69</v>
      </c>
      <c r="B45" s="7"/>
    </row>
    <row r="46" spans="1:2" x14ac:dyDescent="0.2">
      <c r="A46" s="5" t="s">
        <v>70</v>
      </c>
      <c r="B46" s="8"/>
    </row>
    <row r="47" spans="1:2" ht="16" thickBot="1" x14ac:dyDescent="0.25">
      <c r="A47" s="9" t="s">
        <v>67</v>
      </c>
      <c r="B47" s="59"/>
    </row>
    <row r="48" spans="1:2" ht="16" thickBot="1" x14ac:dyDescent="0.25"/>
    <row r="49" spans="1:2" x14ac:dyDescent="0.2">
      <c r="A49" s="4" t="s">
        <v>69</v>
      </c>
      <c r="B49" s="7"/>
    </row>
    <row r="50" spans="1:2" x14ac:dyDescent="0.2">
      <c r="A50" s="5" t="s">
        <v>70</v>
      </c>
      <c r="B50" s="8"/>
    </row>
    <row r="51" spans="1:2" ht="16" thickBot="1" x14ac:dyDescent="0.25">
      <c r="A51" s="9" t="s">
        <v>67</v>
      </c>
      <c r="B51" s="6"/>
    </row>
    <row r="52" spans="1:2" ht="16" thickBot="1" x14ac:dyDescent="0.25"/>
    <row r="53" spans="1:2" x14ac:dyDescent="0.2">
      <c r="A53" s="4" t="s">
        <v>69</v>
      </c>
      <c r="B53" s="7"/>
    </row>
    <row r="54" spans="1:2" x14ac:dyDescent="0.2">
      <c r="A54" s="5" t="s">
        <v>70</v>
      </c>
      <c r="B54" s="8"/>
    </row>
    <row r="55" spans="1:2" ht="16" thickBot="1" x14ac:dyDescent="0.25">
      <c r="A55" s="9" t="s">
        <v>67</v>
      </c>
      <c r="B55" s="6"/>
    </row>
    <row r="56" spans="1:2" ht="16" thickBot="1" x14ac:dyDescent="0.25"/>
    <row r="57" spans="1:2" x14ac:dyDescent="0.2">
      <c r="A57" s="4" t="s">
        <v>69</v>
      </c>
      <c r="B57" s="7"/>
    </row>
    <row r="58" spans="1:2" x14ac:dyDescent="0.2">
      <c r="A58" s="5" t="s">
        <v>70</v>
      </c>
      <c r="B58" s="8"/>
    </row>
    <row r="59" spans="1:2" ht="16" thickBot="1" x14ac:dyDescent="0.25">
      <c r="A59" s="9" t="s">
        <v>67</v>
      </c>
      <c r="B59" s="6"/>
    </row>
    <row r="60" spans="1:2" ht="16" thickBot="1" x14ac:dyDescent="0.25"/>
    <row r="61" spans="1:2" x14ac:dyDescent="0.2">
      <c r="A61" s="4" t="s">
        <v>69</v>
      </c>
      <c r="B61" s="7"/>
    </row>
    <row r="62" spans="1:2" x14ac:dyDescent="0.2">
      <c r="A62" s="5" t="s">
        <v>70</v>
      </c>
      <c r="B62" s="8"/>
    </row>
    <row r="63" spans="1:2" ht="16" thickBot="1" x14ac:dyDescent="0.25">
      <c r="A63" s="9" t="s">
        <v>67</v>
      </c>
      <c r="B63" s="6"/>
    </row>
    <row r="64" spans="1:2" ht="16" thickBot="1" x14ac:dyDescent="0.25"/>
    <row r="65" spans="1:2" x14ac:dyDescent="0.2">
      <c r="A65" s="4" t="s">
        <v>69</v>
      </c>
      <c r="B65" s="7"/>
    </row>
    <row r="66" spans="1:2" x14ac:dyDescent="0.2">
      <c r="A66" s="5" t="s">
        <v>70</v>
      </c>
      <c r="B66" s="8"/>
    </row>
    <row r="67" spans="1:2" ht="16" thickBot="1" x14ac:dyDescent="0.25">
      <c r="A67" s="9" t="s">
        <v>67</v>
      </c>
      <c r="B67" s="6"/>
    </row>
    <row r="68" spans="1:2" ht="16" thickBot="1" x14ac:dyDescent="0.25"/>
    <row r="69" spans="1:2" x14ac:dyDescent="0.2">
      <c r="A69" s="4" t="s">
        <v>69</v>
      </c>
      <c r="B69" s="7"/>
    </row>
    <row r="70" spans="1:2" x14ac:dyDescent="0.2">
      <c r="A70" s="5" t="s">
        <v>70</v>
      </c>
      <c r="B70" s="8"/>
    </row>
    <row r="71" spans="1:2" ht="16" thickBot="1" x14ac:dyDescent="0.25">
      <c r="A71" s="9" t="s">
        <v>67</v>
      </c>
      <c r="B71" s="6"/>
    </row>
    <row r="72" spans="1:2" ht="16" thickBot="1" x14ac:dyDescent="0.25"/>
    <row r="73" spans="1:2" x14ac:dyDescent="0.2">
      <c r="A73" s="4" t="s">
        <v>69</v>
      </c>
      <c r="B73" s="7"/>
    </row>
    <row r="74" spans="1:2" x14ac:dyDescent="0.2">
      <c r="A74" s="5" t="s">
        <v>70</v>
      </c>
      <c r="B74" s="8"/>
    </row>
    <row r="75" spans="1:2" ht="16" thickBot="1" x14ac:dyDescent="0.25">
      <c r="A75" s="9" t="s">
        <v>67</v>
      </c>
      <c r="B75" s="6"/>
    </row>
  </sheetData>
  <pageMargins left="0.75" right="0.75" top="1" bottom="1" header="0.5" footer="0.5"/>
  <pageSetup orientation="portrait" horizontalDpi="0" verticalDpi="0"/>
  <headerFooter>
    <oddFooter>&amp;L&amp;8&amp;P of &amp;N&amp;R &amp;8Created &amp;D</oddFooter>
  </headerFooter>
  <extLst>
    <ext xmlns:mx="http://schemas.microsoft.com/office/mac/excel/2008/main" uri="{64002731-A6B0-56B0-2670-7721B7C09600}">
      <mx:PLV Mode="0" OnePage="0" WScale="0"/>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E100"/>
  <sheetViews>
    <sheetView workbookViewId="0">
      <selection activeCell="B96" sqref="B96"/>
    </sheetView>
  </sheetViews>
  <sheetFormatPr baseColWidth="10" defaultColWidth="11.5" defaultRowHeight="15" x14ac:dyDescent="0.2"/>
  <cols>
    <col min="2" max="2" width="85.1640625" customWidth="1"/>
  </cols>
  <sheetData>
    <row r="1" spans="1:2" ht="19" x14ac:dyDescent="0.25">
      <c r="A1" s="2" t="s">
        <v>414</v>
      </c>
    </row>
    <row r="2" spans="1:2" ht="19" x14ac:dyDescent="0.25">
      <c r="A2" s="2" t="s">
        <v>63</v>
      </c>
      <c r="B2" s="11">
        <v>43403</v>
      </c>
    </row>
    <row r="3" spans="1:2" ht="19" x14ac:dyDescent="0.25">
      <c r="A3" s="2" t="s">
        <v>64</v>
      </c>
      <c r="B3" s="12">
        <f ca="1">(B4-B2)/365</f>
        <v>6.0712328767123287</v>
      </c>
    </row>
    <row r="4" spans="1:2" ht="16" thickBot="1" x14ac:dyDescent="0.25">
      <c r="B4" s="10">
        <f ca="1">TODAY()</f>
        <v>45619</v>
      </c>
    </row>
    <row r="5" spans="1:2" x14ac:dyDescent="0.2">
      <c r="A5" s="4" t="s">
        <v>69</v>
      </c>
      <c r="B5" s="7">
        <v>43381</v>
      </c>
    </row>
    <row r="6" spans="1:2" x14ac:dyDescent="0.2">
      <c r="A6" s="5" t="s">
        <v>70</v>
      </c>
      <c r="B6" s="8" t="s">
        <v>415</v>
      </c>
    </row>
    <row r="7" spans="1:2" ht="49" thickBot="1" x14ac:dyDescent="0.25">
      <c r="A7" s="9" t="s">
        <v>67</v>
      </c>
      <c r="B7" s="6" t="s">
        <v>178</v>
      </c>
    </row>
    <row r="8" spans="1:2" ht="16" thickBot="1" x14ac:dyDescent="0.25"/>
    <row r="9" spans="1:2" x14ac:dyDescent="0.2">
      <c r="A9" s="4" t="s">
        <v>69</v>
      </c>
      <c r="B9" s="7">
        <v>43396</v>
      </c>
    </row>
    <row r="10" spans="1:2" x14ac:dyDescent="0.2">
      <c r="A10" s="5" t="s">
        <v>70</v>
      </c>
      <c r="B10" s="8" t="s">
        <v>416</v>
      </c>
    </row>
    <row r="11" spans="1:2" ht="113" thickBot="1" x14ac:dyDescent="0.25">
      <c r="A11" s="9" t="s">
        <v>67</v>
      </c>
      <c r="B11" s="6" t="s">
        <v>179</v>
      </c>
    </row>
    <row r="12" spans="1:2" ht="16" thickBot="1" x14ac:dyDescent="0.25"/>
    <row r="13" spans="1:2" x14ac:dyDescent="0.2">
      <c r="A13" s="4" t="s">
        <v>69</v>
      </c>
      <c r="B13" s="7">
        <v>43403</v>
      </c>
    </row>
    <row r="14" spans="1:2" x14ac:dyDescent="0.2">
      <c r="A14" s="5" t="s">
        <v>70</v>
      </c>
      <c r="B14" s="8" t="s">
        <v>83</v>
      </c>
    </row>
    <row r="15" spans="1:2" ht="33" thickBot="1" x14ac:dyDescent="0.25">
      <c r="A15" s="9" t="s">
        <v>67</v>
      </c>
      <c r="B15" s="6" t="s">
        <v>417</v>
      </c>
    </row>
    <row r="16" spans="1:2" ht="16" thickBot="1" x14ac:dyDescent="0.25"/>
    <row r="17" spans="1:2" x14ac:dyDescent="0.2">
      <c r="A17" s="4" t="s">
        <v>69</v>
      </c>
      <c r="B17" s="7">
        <v>43432</v>
      </c>
    </row>
    <row r="18" spans="1:2" x14ac:dyDescent="0.2">
      <c r="A18" s="5" t="s">
        <v>70</v>
      </c>
      <c r="B18" s="8" t="s">
        <v>418</v>
      </c>
    </row>
    <row r="19" spans="1:2" ht="97" thickBot="1" x14ac:dyDescent="0.25">
      <c r="A19" s="9" t="s">
        <v>67</v>
      </c>
      <c r="B19" s="6" t="s">
        <v>419</v>
      </c>
    </row>
    <row r="20" spans="1:2" ht="16" thickBot="1" x14ac:dyDescent="0.25"/>
    <row r="21" spans="1:2" x14ac:dyDescent="0.2">
      <c r="A21" s="4" t="s">
        <v>69</v>
      </c>
      <c r="B21" s="7">
        <v>43500</v>
      </c>
    </row>
    <row r="22" spans="1:2" x14ac:dyDescent="0.2">
      <c r="A22" s="5" t="s">
        <v>70</v>
      </c>
      <c r="B22" s="31" t="s">
        <v>83</v>
      </c>
    </row>
    <row r="23" spans="1:2" x14ac:dyDescent="0.2">
      <c r="A23" s="5" t="s">
        <v>420</v>
      </c>
      <c r="B23" s="32" t="s">
        <v>421</v>
      </c>
    </row>
    <row r="24" spans="1:2" ht="97" thickBot="1" x14ac:dyDescent="0.25">
      <c r="A24" s="9" t="s">
        <v>67</v>
      </c>
      <c r="B24" s="6" t="s">
        <v>422</v>
      </c>
    </row>
    <row r="25" spans="1:2" x14ac:dyDescent="0.2">
      <c r="A25" s="18"/>
      <c r="B25" s="19"/>
    </row>
    <row r="26" spans="1:2" ht="16" thickBot="1" x14ac:dyDescent="0.25"/>
    <row r="27" spans="1:2" x14ac:dyDescent="0.2">
      <c r="A27" s="4" t="s">
        <v>69</v>
      </c>
      <c r="B27" s="7">
        <v>43510</v>
      </c>
    </row>
    <row r="28" spans="1:2" x14ac:dyDescent="0.2">
      <c r="A28" s="5" t="s">
        <v>70</v>
      </c>
      <c r="B28" s="31" t="s">
        <v>139</v>
      </c>
    </row>
    <row r="29" spans="1:2" x14ac:dyDescent="0.2">
      <c r="A29" s="5" t="s">
        <v>87</v>
      </c>
      <c r="B29" s="32" t="s">
        <v>423</v>
      </c>
    </row>
    <row r="30" spans="1:2" ht="65" thickBot="1" x14ac:dyDescent="0.25">
      <c r="A30" s="9" t="s">
        <v>67</v>
      </c>
      <c r="B30" s="6" t="s">
        <v>424</v>
      </c>
    </row>
    <row r="31" spans="1:2" ht="16" thickBot="1" x14ac:dyDescent="0.25"/>
    <row r="32" spans="1:2" x14ac:dyDescent="0.2">
      <c r="A32" s="27" t="s">
        <v>69</v>
      </c>
      <c r="B32" s="24">
        <v>43532</v>
      </c>
    </row>
    <row r="33" spans="1:2" x14ac:dyDescent="0.2">
      <c r="A33" s="28" t="s">
        <v>70</v>
      </c>
      <c r="B33" s="33" t="s">
        <v>59</v>
      </c>
    </row>
    <row r="34" spans="1:2" x14ac:dyDescent="0.2">
      <c r="A34" s="28" t="s">
        <v>87</v>
      </c>
      <c r="B34" s="32" t="s">
        <v>425</v>
      </c>
    </row>
    <row r="35" spans="1:2" ht="97" thickBot="1" x14ac:dyDescent="0.25">
      <c r="A35" s="29" t="s">
        <v>67</v>
      </c>
      <c r="B35" s="26" t="s">
        <v>426</v>
      </c>
    </row>
    <row r="36" spans="1:2" ht="16" thickBot="1" x14ac:dyDescent="0.25"/>
    <row r="37" spans="1:2" x14ac:dyDescent="0.2">
      <c r="A37" s="27" t="s">
        <v>69</v>
      </c>
      <c r="B37" s="24">
        <v>43599</v>
      </c>
    </row>
    <row r="38" spans="1:2" x14ac:dyDescent="0.2">
      <c r="A38" s="28" t="s">
        <v>70</v>
      </c>
      <c r="B38" s="33" t="s">
        <v>427</v>
      </c>
    </row>
    <row r="39" spans="1:2" x14ac:dyDescent="0.2">
      <c r="A39" s="28" t="s">
        <v>87</v>
      </c>
      <c r="B39" s="32" t="s">
        <v>428</v>
      </c>
    </row>
    <row r="40" spans="1:2" ht="113" thickBot="1" x14ac:dyDescent="0.25">
      <c r="A40" s="29" t="s">
        <v>67</v>
      </c>
      <c r="B40" s="26" t="s">
        <v>429</v>
      </c>
    </row>
    <row r="41" spans="1:2" ht="16" thickBot="1" x14ac:dyDescent="0.25"/>
    <row r="42" spans="1:2" x14ac:dyDescent="0.2">
      <c r="A42" s="27" t="s">
        <v>69</v>
      </c>
      <c r="B42" s="24">
        <v>43600</v>
      </c>
    </row>
    <row r="43" spans="1:2" x14ac:dyDescent="0.2">
      <c r="A43" s="28" t="s">
        <v>70</v>
      </c>
      <c r="B43" s="33" t="s">
        <v>60</v>
      </c>
    </row>
    <row r="44" spans="1:2" x14ac:dyDescent="0.2">
      <c r="A44" s="28" t="s">
        <v>87</v>
      </c>
      <c r="B44" s="32" t="s">
        <v>430</v>
      </c>
    </row>
    <row r="45" spans="1:2" ht="81" thickBot="1" x14ac:dyDescent="0.25">
      <c r="A45" s="29" t="s">
        <v>67</v>
      </c>
      <c r="B45" s="26" t="s">
        <v>431</v>
      </c>
    </row>
    <row r="46" spans="1:2" ht="16" thickBot="1" x14ac:dyDescent="0.25"/>
    <row r="47" spans="1:2" x14ac:dyDescent="0.2">
      <c r="A47" s="27" t="s">
        <v>69</v>
      </c>
      <c r="B47" s="24">
        <v>43629</v>
      </c>
    </row>
    <row r="48" spans="1:2" x14ac:dyDescent="0.2">
      <c r="A48" s="28" t="s">
        <v>70</v>
      </c>
      <c r="B48" s="33" t="s">
        <v>189</v>
      </c>
    </row>
    <row r="49" spans="1:2" x14ac:dyDescent="0.2">
      <c r="A49" s="28" t="s">
        <v>87</v>
      </c>
      <c r="B49" s="32" t="s">
        <v>432</v>
      </c>
    </row>
    <row r="50" spans="1:2" ht="49" thickBot="1" x14ac:dyDescent="0.25">
      <c r="A50" s="29" t="s">
        <v>67</v>
      </c>
      <c r="B50" s="26" t="s">
        <v>433</v>
      </c>
    </row>
    <row r="51" spans="1:2" ht="16" thickBot="1" x14ac:dyDescent="0.25"/>
    <row r="52" spans="1:2" x14ac:dyDescent="0.2">
      <c r="A52" s="27" t="s">
        <v>69</v>
      </c>
      <c r="B52" s="24">
        <v>43629</v>
      </c>
    </row>
    <row r="53" spans="1:2" x14ac:dyDescent="0.2">
      <c r="A53" s="28" t="s">
        <v>70</v>
      </c>
      <c r="B53" s="33" t="s">
        <v>83</v>
      </c>
    </row>
    <row r="54" spans="1:2" x14ac:dyDescent="0.2">
      <c r="A54" s="28" t="s">
        <v>87</v>
      </c>
      <c r="B54" s="32" t="s">
        <v>434</v>
      </c>
    </row>
    <row r="55" spans="1:2" ht="33" thickBot="1" x14ac:dyDescent="0.25">
      <c r="A55" s="29" t="s">
        <v>67</v>
      </c>
      <c r="B55" s="26" t="s">
        <v>435</v>
      </c>
    </row>
    <row r="56" spans="1:2" ht="16" thickBot="1" x14ac:dyDescent="0.25"/>
    <row r="57" spans="1:2" x14ac:dyDescent="0.2">
      <c r="A57" s="27" t="s">
        <v>69</v>
      </c>
      <c r="B57" s="24">
        <v>43666</v>
      </c>
    </row>
    <row r="58" spans="1:2" x14ac:dyDescent="0.2">
      <c r="A58" s="28" t="s">
        <v>70</v>
      </c>
      <c r="B58" s="33" t="s">
        <v>189</v>
      </c>
    </row>
    <row r="59" spans="1:2" x14ac:dyDescent="0.2">
      <c r="A59" s="28" t="s">
        <v>87</v>
      </c>
      <c r="B59" s="32" t="s">
        <v>436</v>
      </c>
    </row>
    <row r="60" spans="1:2" ht="33" thickBot="1" x14ac:dyDescent="0.25">
      <c r="A60" s="29" t="s">
        <v>67</v>
      </c>
      <c r="B60" s="26" t="s">
        <v>437</v>
      </c>
    </row>
    <row r="61" spans="1:2" ht="16" thickBot="1" x14ac:dyDescent="0.25"/>
    <row r="62" spans="1:2" x14ac:dyDescent="0.2">
      <c r="A62" s="27" t="s">
        <v>69</v>
      </c>
      <c r="B62" s="24">
        <v>43682</v>
      </c>
    </row>
    <row r="63" spans="1:2" x14ac:dyDescent="0.2">
      <c r="A63" s="28" t="s">
        <v>70</v>
      </c>
      <c r="B63" s="33" t="s">
        <v>189</v>
      </c>
    </row>
    <row r="64" spans="1:2" x14ac:dyDescent="0.2">
      <c r="A64" s="28" t="s">
        <v>87</v>
      </c>
      <c r="B64" s="32" t="s">
        <v>438</v>
      </c>
    </row>
    <row r="65" spans="1:5" ht="17" thickBot="1" x14ac:dyDescent="0.25">
      <c r="A65" s="29" t="s">
        <v>67</v>
      </c>
      <c r="B65" s="26" t="s">
        <v>439</v>
      </c>
    </row>
    <row r="66" spans="1:5" ht="16" thickBot="1" x14ac:dyDescent="0.25">
      <c r="A66" s="37"/>
      <c r="B66" s="38"/>
    </row>
    <row r="67" spans="1:5" x14ac:dyDescent="0.2">
      <c r="A67" s="27" t="s">
        <v>69</v>
      </c>
      <c r="B67" s="24">
        <v>43711</v>
      </c>
    </row>
    <row r="68" spans="1:5" x14ac:dyDescent="0.2">
      <c r="A68" s="28" t="s">
        <v>70</v>
      </c>
      <c r="B68" s="33" t="s">
        <v>189</v>
      </c>
    </row>
    <row r="69" spans="1:5" x14ac:dyDescent="0.2">
      <c r="A69" s="28" t="s">
        <v>87</v>
      </c>
      <c r="B69" s="32" t="s">
        <v>440</v>
      </c>
    </row>
    <row r="70" spans="1:5" ht="17" thickBot="1" x14ac:dyDescent="0.25">
      <c r="A70" s="29" t="s">
        <v>67</v>
      </c>
      <c r="B70" s="26" t="s">
        <v>441</v>
      </c>
    </row>
    <row r="71" spans="1:5" ht="16" thickBot="1" x14ac:dyDescent="0.25"/>
    <row r="72" spans="1:5" x14ac:dyDescent="0.2">
      <c r="A72" s="27" t="s">
        <v>69</v>
      </c>
      <c r="B72" s="24">
        <v>43715</v>
      </c>
    </row>
    <row r="73" spans="1:5" x14ac:dyDescent="0.2">
      <c r="A73" s="28" t="s">
        <v>70</v>
      </c>
      <c r="B73" s="33" t="s">
        <v>189</v>
      </c>
    </row>
    <row r="74" spans="1:5" x14ac:dyDescent="0.2">
      <c r="A74" s="28" t="s">
        <v>87</v>
      </c>
      <c r="B74" s="32" t="s">
        <v>442</v>
      </c>
    </row>
    <row r="75" spans="1:5" ht="17" thickBot="1" x14ac:dyDescent="0.25">
      <c r="A75" s="29" t="s">
        <v>67</v>
      </c>
      <c r="B75" s="26" t="s">
        <v>443</v>
      </c>
      <c r="E75" s="39"/>
    </row>
    <row r="76" spans="1:5" ht="16" thickBot="1" x14ac:dyDescent="0.25"/>
    <row r="77" spans="1:5" x14ac:dyDescent="0.2">
      <c r="A77" s="27" t="s">
        <v>69</v>
      </c>
      <c r="B77" s="40">
        <v>43773</v>
      </c>
    </row>
    <row r="78" spans="1:5" x14ac:dyDescent="0.2">
      <c r="A78" s="28" t="s">
        <v>70</v>
      </c>
      <c r="B78" s="33" t="s">
        <v>58</v>
      </c>
    </row>
    <row r="79" spans="1:5" x14ac:dyDescent="0.2">
      <c r="A79" s="28" t="s">
        <v>87</v>
      </c>
      <c r="B79" s="32" t="s">
        <v>444</v>
      </c>
    </row>
    <row r="80" spans="1:5" ht="33" thickBot="1" x14ac:dyDescent="0.25">
      <c r="A80" s="29" t="s">
        <v>67</v>
      </c>
      <c r="B80" s="26" t="s">
        <v>445</v>
      </c>
    </row>
    <row r="81" spans="1:2" ht="16" thickBot="1" x14ac:dyDescent="0.25"/>
    <row r="82" spans="1:2" x14ac:dyDescent="0.2">
      <c r="A82" s="27" t="s">
        <v>69</v>
      </c>
      <c r="B82" s="24">
        <v>43784</v>
      </c>
    </row>
    <row r="83" spans="1:2" x14ac:dyDescent="0.2">
      <c r="A83" s="28" t="s">
        <v>70</v>
      </c>
      <c r="B83" s="33" t="s">
        <v>111</v>
      </c>
    </row>
    <row r="84" spans="1:2" x14ac:dyDescent="0.2">
      <c r="A84" s="28" t="s">
        <v>87</v>
      </c>
      <c r="B84" s="32" t="s">
        <v>446</v>
      </c>
    </row>
    <row r="85" spans="1:2" ht="49" thickBot="1" x14ac:dyDescent="0.25">
      <c r="A85" s="29" t="s">
        <v>67</v>
      </c>
      <c r="B85" s="26" t="s">
        <v>447</v>
      </c>
    </row>
    <row r="86" spans="1:2" ht="16" thickBot="1" x14ac:dyDescent="0.25"/>
    <row r="87" spans="1:2" x14ac:dyDescent="0.2">
      <c r="A87" s="27" t="s">
        <v>69</v>
      </c>
      <c r="B87" s="24">
        <v>43828</v>
      </c>
    </row>
    <row r="88" spans="1:2" x14ac:dyDescent="0.2">
      <c r="A88" s="28" t="s">
        <v>70</v>
      </c>
      <c r="B88" s="33" t="s">
        <v>83</v>
      </c>
    </row>
    <row r="89" spans="1:2" x14ac:dyDescent="0.2">
      <c r="A89" s="28" t="s">
        <v>87</v>
      </c>
      <c r="B89" s="32" t="s">
        <v>448</v>
      </c>
    </row>
    <row r="90" spans="1:2" ht="65" thickBot="1" x14ac:dyDescent="0.25">
      <c r="A90" s="29" t="s">
        <v>67</v>
      </c>
      <c r="B90" s="26" t="s">
        <v>449</v>
      </c>
    </row>
    <row r="91" spans="1:2" ht="16" thickBot="1" x14ac:dyDescent="0.25"/>
    <row r="92" spans="1:2" x14ac:dyDescent="0.2">
      <c r="A92" s="27" t="s">
        <v>69</v>
      </c>
      <c r="B92" s="24">
        <v>44034</v>
      </c>
    </row>
    <row r="93" spans="1:2" x14ac:dyDescent="0.2">
      <c r="A93" s="28" t="s">
        <v>70</v>
      </c>
      <c r="B93" s="33" t="s">
        <v>83</v>
      </c>
    </row>
    <row r="94" spans="1:2" x14ac:dyDescent="0.2">
      <c r="A94" s="28" t="s">
        <v>87</v>
      </c>
      <c r="B94" s="32" t="s">
        <v>450</v>
      </c>
    </row>
    <row r="95" spans="1:2" ht="65" thickBot="1" x14ac:dyDescent="0.25">
      <c r="A95" s="29" t="s">
        <v>67</v>
      </c>
      <c r="B95" s="26" t="s">
        <v>451</v>
      </c>
    </row>
    <row r="96" spans="1:2" ht="16" thickBot="1" x14ac:dyDescent="0.25"/>
    <row r="97" spans="1:2" x14ac:dyDescent="0.2">
      <c r="A97" s="27" t="s">
        <v>69</v>
      </c>
      <c r="B97" s="24"/>
    </row>
    <row r="98" spans="1:2" x14ac:dyDescent="0.2">
      <c r="A98" s="28" t="s">
        <v>70</v>
      </c>
      <c r="B98" s="33"/>
    </row>
    <row r="99" spans="1:2" x14ac:dyDescent="0.2">
      <c r="A99" s="28" t="s">
        <v>87</v>
      </c>
      <c r="B99" s="25"/>
    </row>
    <row r="100" spans="1:2" ht="16" thickBot="1" x14ac:dyDescent="0.25">
      <c r="A100" s="29" t="s">
        <v>67</v>
      </c>
      <c r="B100" s="26"/>
    </row>
  </sheetData>
  <hyperlinks>
    <hyperlink ref="B49" r:id="rId1" xr:uid="{00000000-0004-0000-3D00-000000000000}"/>
    <hyperlink ref="B44" r:id="rId2" xr:uid="{00000000-0004-0000-3D00-000001000000}"/>
    <hyperlink ref="B39" r:id="rId3" xr:uid="{00000000-0004-0000-3D00-000002000000}"/>
    <hyperlink ref="B34" r:id="rId4" xr:uid="{00000000-0004-0000-3D00-000003000000}"/>
    <hyperlink ref="B29" r:id="rId5" xr:uid="{00000000-0004-0000-3D00-000004000000}"/>
    <hyperlink ref="B23" r:id="rId6" xr:uid="{00000000-0004-0000-3D00-000005000000}"/>
    <hyperlink ref="B54" r:id="rId7" xr:uid="{00000000-0004-0000-3D00-000006000000}"/>
    <hyperlink ref="B59" r:id="rId8" xr:uid="{00000000-0004-0000-3D00-000007000000}"/>
    <hyperlink ref="B64" r:id="rId9" xr:uid="{00000000-0004-0000-3D00-000008000000}"/>
    <hyperlink ref="B74" r:id="rId10" xr:uid="{00000000-0004-0000-3D00-000009000000}"/>
    <hyperlink ref="B69" r:id="rId11" xr:uid="{00000000-0004-0000-3D00-00000A000000}"/>
    <hyperlink ref="B79" r:id="rId12" xr:uid="{00000000-0004-0000-3D00-00000B000000}"/>
    <hyperlink ref="B77" r:id="rId13" display="Tools/Training/*ISO Training Reports*/19.11.4 Samuel Nicholas.pdf" xr:uid="{00000000-0004-0000-3D00-00000C000000}"/>
    <hyperlink ref="B84" r:id="rId14" xr:uid="{00000000-0004-0000-3D00-00000D000000}"/>
    <hyperlink ref="B89" r:id="rId15" xr:uid="{00000000-0004-0000-3D00-00000E000000}"/>
    <hyperlink ref="B94" r:id="rId16" xr:uid="{64012563-4459-EB48-910E-642A1147A7D4}"/>
  </hyperlink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B18"/>
  <sheetViews>
    <sheetView workbookViewId="0">
      <selection activeCell="B16" sqref="B16"/>
    </sheetView>
  </sheetViews>
  <sheetFormatPr baseColWidth="10" defaultColWidth="11.5" defaultRowHeight="15" x14ac:dyDescent="0.2"/>
  <cols>
    <col min="2" max="2" width="85.1640625" customWidth="1"/>
  </cols>
  <sheetData>
    <row r="1" spans="1:2" ht="19" x14ac:dyDescent="0.25">
      <c r="A1" s="2" t="s">
        <v>452</v>
      </c>
    </row>
    <row r="2" spans="1:2" ht="19" x14ac:dyDescent="0.25">
      <c r="A2" s="2" t="s">
        <v>63</v>
      </c>
      <c r="B2" s="11">
        <v>43517</v>
      </c>
    </row>
    <row r="3" spans="1:2" ht="19" x14ac:dyDescent="0.25">
      <c r="A3" s="2" t="s">
        <v>64</v>
      </c>
      <c r="B3" s="12">
        <f ca="1">(B4-B2)/365</f>
        <v>5.7589041095890412</v>
      </c>
    </row>
    <row r="4" spans="1:2" x14ac:dyDescent="0.2">
      <c r="B4" s="10">
        <f ca="1">TODAY()</f>
        <v>45619</v>
      </c>
    </row>
    <row r="5" spans="1:2" ht="16" thickBot="1" x14ac:dyDescent="0.25"/>
    <row r="6" spans="1:2" x14ac:dyDescent="0.2">
      <c r="A6" s="27" t="s">
        <v>69</v>
      </c>
      <c r="B6" s="24">
        <v>43517</v>
      </c>
    </row>
    <row r="7" spans="1:2" x14ac:dyDescent="0.2">
      <c r="A7" s="28" t="s">
        <v>70</v>
      </c>
      <c r="B7" s="33" t="s">
        <v>83</v>
      </c>
    </row>
    <row r="8" spans="1:2" ht="33" thickBot="1" x14ac:dyDescent="0.25">
      <c r="A8" s="29" t="s">
        <v>67</v>
      </c>
      <c r="B8" s="26" t="s">
        <v>417</v>
      </c>
    </row>
    <row r="9" spans="1:2" ht="16" thickBot="1" x14ac:dyDescent="0.25"/>
    <row r="10" spans="1:2" x14ac:dyDescent="0.2">
      <c r="A10" s="27" t="s">
        <v>69</v>
      </c>
      <c r="B10" s="24">
        <v>43532</v>
      </c>
    </row>
    <row r="11" spans="1:2" x14ac:dyDescent="0.2">
      <c r="A11" s="28" t="s">
        <v>70</v>
      </c>
      <c r="B11" s="33" t="s">
        <v>83</v>
      </c>
    </row>
    <row r="12" spans="1:2" x14ac:dyDescent="0.2">
      <c r="A12" s="28" t="s">
        <v>87</v>
      </c>
      <c r="B12" s="25" t="s">
        <v>54</v>
      </c>
    </row>
    <row r="13" spans="1:2" ht="65" thickBot="1" x14ac:dyDescent="0.25">
      <c r="A13" s="29" t="s">
        <v>67</v>
      </c>
      <c r="B13" s="26" t="s">
        <v>453</v>
      </c>
    </row>
    <row r="14" spans="1:2" ht="16" thickBot="1" x14ac:dyDescent="0.25"/>
    <row r="15" spans="1:2" x14ac:dyDescent="0.2">
      <c r="A15" s="27" t="s">
        <v>69</v>
      </c>
      <c r="B15" s="24"/>
    </row>
    <row r="16" spans="1:2" x14ac:dyDescent="0.2">
      <c r="A16" s="28" t="s">
        <v>70</v>
      </c>
      <c r="B16" s="33"/>
    </row>
    <row r="17" spans="1:2" x14ac:dyDescent="0.2">
      <c r="A17" s="28" t="s">
        <v>87</v>
      </c>
      <c r="B17" s="25"/>
    </row>
    <row r="18" spans="1:2" ht="16" thickBot="1" x14ac:dyDescent="0.25">
      <c r="A18" s="29" t="s">
        <v>67</v>
      </c>
      <c r="B18" s="26"/>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B21"/>
  <sheetViews>
    <sheetView workbookViewId="0">
      <selection activeCell="B9" sqref="B9"/>
    </sheetView>
  </sheetViews>
  <sheetFormatPr baseColWidth="10" defaultColWidth="11.5" defaultRowHeight="15" x14ac:dyDescent="0.2"/>
  <cols>
    <col min="2" max="2" width="85.1640625" customWidth="1"/>
  </cols>
  <sheetData>
    <row r="1" spans="1:2" ht="19" x14ac:dyDescent="0.25">
      <c r="A1" s="2" t="s">
        <v>454</v>
      </c>
    </row>
    <row r="2" spans="1:2" ht="19" x14ac:dyDescent="0.25">
      <c r="A2" s="2" t="s">
        <v>63</v>
      </c>
      <c r="B2" s="11"/>
    </row>
    <row r="3" spans="1:2" ht="19" x14ac:dyDescent="0.25">
      <c r="A3" s="2" t="s">
        <v>64</v>
      </c>
      <c r="B3" s="12">
        <f ca="1">(B4-B2)/365</f>
        <v>124.98356164383561</v>
      </c>
    </row>
    <row r="4" spans="1:2" ht="16" thickBot="1" x14ac:dyDescent="0.25">
      <c r="B4" s="10">
        <f ca="1">TODAY()</f>
        <v>45619</v>
      </c>
    </row>
    <row r="5" spans="1:2" x14ac:dyDescent="0.2">
      <c r="A5" s="27" t="s">
        <v>69</v>
      </c>
      <c r="B5" s="24">
        <v>43606</v>
      </c>
    </row>
    <row r="6" spans="1:2" x14ac:dyDescent="0.2">
      <c r="A6" s="28" t="s">
        <v>70</v>
      </c>
      <c r="B6" s="33" t="s">
        <v>83</v>
      </c>
    </row>
    <row r="7" spans="1:2" ht="33" thickBot="1" x14ac:dyDescent="0.25">
      <c r="A7" s="29" t="s">
        <v>67</v>
      </c>
      <c r="B7" s="26" t="s">
        <v>455</v>
      </c>
    </row>
    <row r="8" spans="1:2" ht="16" thickBot="1" x14ac:dyDescent="0.25"/>
    <row r="9" spans="1:2" x14ac:dyDescent="0.2">
      <c r="A9" s="27" t="s">
        <v>69</v>
      </c>
      <c r="B9" s="24">
        <v>43609</v>
      </c>
    </row>
    <row r="10" spans="1:2" x14ac:dyDescent="0.2">
      <c r="A10" s="28" t="s">
        <v>70</v>
      </c>
      <c r="B10" s="33" t="s">
        <v>60</v>
      </c>
    </row>
    <row r="11" spans="1:2" ht="33" thickBot="1" x14ac:dyDescent="0.25">
      <c r="A11" s="29" t="s">
        <v>67</v>
      </c>
      <c r="B11" s="26" t="s">
        <v>456</v>
      </c>
    </row>
    <row r="12" spans="1:2" ht="16" thickBot="1" x14ac:dyDescent="0.25"/>
    <row r="13" spans="1:2" x14ac:dyDescent="0.2">
      <c r="A13" s="27" t="s">
        <v>69</v>
      </c>
      <c r="B13" s="24"/>
    </row>
    <row r="14" spans="1:2" x14ac:dyDescent="0.2">
      <c r="A14" s="28" t="s">
        <v>70</v>
      </c>
      <c r="B14" s="33"/>
    </row>
    <row r="15" spans="1:2" x14ac:dyDescent="0.2">
      <c r="A15" s="28" t="s">
        <v>87</v>
      </c>
      <c r="B15" s="25"/>
    </row>
    <row r="16" spans="1:2" ht="16" thickBot="1" x14ac:dyDescent="0.25">
      <c r="A16" s="29" t="s">
        <v>67</v>
      </c>
      <c r="B16" s="26"/>
    </row>
    <row r="17" spans="1:2" ht="16" thickBot="1" x14ac:dyDescent="0.25"/>
    <row r="18" spans="1:2" x14ac:dyDescent="0.2">
      <c r="A18" s="27" t="s">
        <v>69</v>
      </c>
      <c r="B18" s="24"/>
    </row>
    <row r="19" spans="1:2" x14ac:dyDescent="0.2">
      <c r="A19" s="28" t="s">
        <v>70</v>
      </c>
      <c r="B19" s="33"/>
    </row>
    <row r="20" spans="1:2" x14ac:dyDescent="0.2">
      <c r="A20" s="28" t="s">
        <v>87</v>
      </c>
      <c r="B20" s="25"/>
    </row>
    <row r="21" spans="1:2" ht="16" thickBot="1" x14ac:dyDescent="0.25">
      <c r="A21" s="29" t="s">
        <v>67</v>
      </c>
      <c r="B21" s="26"/>
    </row>
  </sheetData>
  <pageMargins left="0.75" right="0.75" top="1" bottom="1" header="0.5" footer="0.5"/>
  <pageSetup orientation="portrait" horizontalDpi="0" verticalDpi="0"/>
  <extLst>
    <ext xmlns:mx="http://schemas.microsoft.com/office/mac/excel/2008/main" uri="{64002731-A6B0-56B0-2670-7721B7C09600}">
      <mx:PLV Mode="0" OnePage="0" WScale="0"/>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B25"/>
  <sheetViews>
    <sheetView workbookViewId="0">
      <selection activeCell="B25" sqref="B25"/>
    </sheetView>
  </sheetViews>
  <sheetFormatPr baseColWidth="10" defaultColWidth="11.5" defaultRowHeight="15" x14ac:dyDescent="0.2"/>
  <cols>
    <col min="2" max="2" width="85.1640625" customWidth="1"/>
  </cols>
  <sheetData>
    <row r="1" spans="1:2" ht="19" x14ac:dyDescent="0.25">
      <c r="A1" s="2" t="s">
        <v>457</v>
      </c>
    </row>
    <row r="2" spans="1:2" ht="19" x14ac:dyDescent="0.25">
      <c r="A2" s="2" t="s">
        <v>63</v>
      </c>
      <c r="B2" s="11">
        <v>43314</v>
      </c>
    </row>
    <row r="3" spans="1:2" ht="19" x14ac:dyDescent="0.25">
      <c r="A3" s="2" t="s">
        <v>64</v>
      </c>
      <c r="B3" s="12">
        <f ca="1">(B4-B2)/365</f>
        <v>6.3150684931506849</v>
      </c>
    </row>
    <row r="4" spans="1:2" ht="16" thickBot="1" x14ac:dyDescent="0.25">
      <c r="B4" s="10">
        <f ca="1">TODAY()</f>
        <v>45619</v>
      </c>
    </row>
    <row r="5" spans="1:2" x14ac:dyDescent="0.2">
      <c r="A5" s="4" t="s">
        <v>69</v>
      </c>
      <c r="B5" s="7">
        <v>43318</v>
      </c>
    </row>
    <row r="6" spans="1:2" x14ac:dyDescent="0.2">
      <c r="A6" s="5" t="s">
        <v>70</v>
      </c>
      <c r="B6" s="8" t="s">
        <v>83</v>
      </c>
    </row>
    <row r="7" spans="1:2" ht="33" thickBot="1" x14ac:dyDescent="0.25">
      <c r="A7" s="9" t="s">
        <v>67</v>
      </c>
      <c r="B7" s="6" t="s">
        <v>130</v>
      </c>
    </row>
    <row r="8" spans="1:2" ht="16" thickBot="1" x14ac:dyDescent="0.25"/>
    <row r="9" spans="1:2" x14ac:dyDescent="0.2">
      <c r="A9" s="4" t="s">
        <v>69</v>
      </c>
      <c r="B9" s="7">
        <v>43369</v>
      </c>
    </row>
    <row r="10" spans="1:2" x14ac:dyDescent="0.2">
      <c r="A10" s="5" t="s">
        <v>70</v>
      </c>
      <c r="B10" s="8" t="s">
        <v>60</v>
      </c>
    </row>
    <row r="11" spans="1:2" ht="129" thickBot="1" x14ac:dyDescent="0.25">
      <c r="A11" s="9" t="s">
        <v>67</v>
      </c>
      <c r="B11" s="6" t="s">
        <v>458</v>
      </c>
    </row>
    <row r="12" spans="1:2" ht="16" thickBot="1" x14ac:dyDescent="0.25"/>
    <row r="13" spans="1:2" x14ac:dyDescent="0.2">
      <c r="A13" s="4" t="s">
        <v>69</v>
      </c>
      <c r="B13" s="7">
        <v>43381</v>
      </c>
    </row>
    <row r="14" spans="1:2" x14ac:dyDescent="0.2">
      <c r="A14" s="5" t="s">
        <v>70</v>
      </c>
      <c r="B14" s="8" t="s">
        <v>133</v>
      </c>
    </row>
    <row r="15" spans="1:2" ht="49" thickBot="1" x14ac:dyDescent="0.25">
      <c r="A15" s="9" t="s">
        <v>67</v>
      </c>
      <c r="B15" s="6" t="s">
        <v>178</v>
      </c>
    </row>
    <row r="16" spans="1:2" ht="16" thickBot="1" x14ac:dyDescent="0.25"/>
    <row r="17" spans="1:2" x14ac:dyDescent="0.2">
      <c r="A17" s="27" t="s">
        <v>69</v>
      </c>
      <c r="B17" s="24">
        <v>43532</v>
      </c>
    </row>
    <row r="18" spans="1:2" x14ac:dyDescent="0.2">
      <c r="A18" s="28" t="s">
        <v>70</v>
      </c>
      <c r="B18" s="33" t="s">
        <v>59</v>
      </c>
    </row>
    <row r="19" spans="1:2" x14ac:dyDescent="0.2">
      <c r="A19" s="28" t="s">
        <v>87</v>
      </c>
      <c r="B19" s="32" t="s">
        <v>459</v>
      </c>
    </row>
    <row r="20" spans="1:2" ht="97" thickBot="1" x14ac:dyDescent="0.25">
      <c r="A20" s="29" t="s">
        <v>67</v>
      </c>
      <c r="B20" s="26" t="s">
        <v>460</v>
      </c>
    </row>
    <row r="21" spans="1:2" ht="16" thickBot="1" x14ac:dyDescent="0.25"/>
    <row r="22" spans="1:2" x14ac:dyDescent="0.2">
      <c r="A22" s="27" t="s">
        <v>69</v>
      </c>
      <c r="B22" s="24">
        <v>43634</v>
      </c>
    </row>
    <row r="23" spans="1:2" x14ac:dyDescent="0.2">
      <c r="A23" s="28" t="s">
        <v>70</v>
      </c>
      <c r="B23" s="33" t="s">
        <v>83</v>
      </c>
    </row>
    <row r="24" spans="1:2" x14ac:dyDescent="0.2">
      <c r="A24" s="28" t="s">
        <v>87</v>
      </c>
      <c r="B24" s="32" t="s">
        <v>461</v>
      </c>
    </row>
    <row r="25" spans="1:2" ht="65" thickBot="1" x14ac:dyDescent="0.25">
      <c r="A25" s="29" t="s">
        <v>67</v>
      </c>
      <c r="B25" s="26" t="s">
        <v>462</v>
      </c>
    </row>
  </sheetData>
  <hyperlinks>
    <hyperlink ref="B19" r:id="rId1" xr:uid="{00000000-0004-0000-4000-000000000000}"/>
    <hyperlink ref="B24" r:id="rId2" xr:uid="{00000000-0004-0000-4000-000001000000}"/>
  </hyperlink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56"/>
  <dimension ref="A1:F75"/>
  <sheetViews>
    <sheetView showGridLines="0" workbookViewId="0">
      <selection activeCell="B3" sqref="B3"/>
    </sheetView>
  </sheetViews>
  <sheetFormatPr baseColWidth="10" defaultColWidth="8.83203125" defaultRowHeight="15" x14ac:dyDescent="0.2"/>
  <cols>
    <col min="1" max="1" width="10.6640625" customWidth="1"/>
    <col min="2" max="2" width="85.5" customWidth="1"/>
  </cols>
  <sheetData>
    <row r="1" spans="1:6" ht="19" x14ac:dyDescent="0.25">
      <c r="A1" s="2" t="s">
        <v>463</v>
      </c>
      <c r="D1" s="2"/>
      <c r="E1" s="3"/>
      <c r="F1" s="2"/>
    </row>
    <row r="2" spans="1:6" ht="19" x14ac:dyDescent="0.25">
      <c r="A2" s="2" t="s">
        <v>63</v>
      </c>
      <c r="B2" s="11">
        <v>43080</v>
      </c>
      <c r="D2" s="2"/>
      <c r="E2" s="3"/>
      <c r="F2" s="2"/>
    </row>
    <row r="3" spans="1:6" ht="19" x14ac:dyDescent="0.25">
      <c r="A3" s="2" t="s">
        <v>64</v>
      </c>
      <c r="B3" s="12">
        <f ca="1">(B4-B2)/365</f>
        <v>6.956164383561644</v>
      </c>
      <c r="D3" s="2"/>
      <c r="E3" s="3"/>
      <c r="F3" s="2"/>
    </row>
    <row r="4" spans="1:6" ht="16" thickBot="1" x14ac:dyDescent="0.25">
      <c r="B4" s="10">
        <f ca="1">TODAY()</f>
        <v>45619</v>
      </c>
    </row>
    <row r="5" spans="1:6" x14ac:dyDescent="0.2">
      <c r="A5" s="4" t="s">
        <v>69</v>
      </c>
      <c r="B5" s="7">
        <v>43074</v>
      </c>
    </row>
    <row r="6" spans="1:6" x14ac:dyDescent="0.2">
      <c r="A6" s="5" t="s">
        <v>70</v>
      </c>
      <c r="B6" s="8" t="s">
        <v>253</v>
      </c>
    </row>
    <row r="7" spans="1:6" ht="17" thickBot="1" x14ac:dyDescent="0.25">
      <c r="A7" s="9" t="s">
        <v>67</v>
      </c>
      <c r="B7" s="6" t="s">
        <v>464</v>
      </c>
    </row>
    <row r="8" spans="1:6" ht="16" thickBot="1" x14ac:dyDescent="0.25"/>
    <row r="9" spans="1:6" x14ac:dyDescent="0.2">
      <c r="A9" s="4" t="s">
        <v>69</v>
      </c>
      <c r="B9" s="7">
        <v>43082</v>
      </c>
    </row>
    <row r="10" spans="1:6" x14ac:dyDescent="0.2">
      <c r="A10" s="5" t="s">
        <v>70</v>
      </c>
      <c r="B10" s="8" t="s">
        <v>60</v>
      </c>
    </row>
    <row r="11" spans="1:6" ht="33" thickBot="1" x14ac:dyDescent="0.25">
      <c r="A11" s="9" t="s">
        <v>67</v>
      </c>
      <c r="B11" s="6" t="s">
        <v>465</v>
      </c>
    </row>
    <row r="12" spans="1:6" ht="16" thickBot="1" x14ac:dyDescent="0.25"/>
    <row r="13" spans="1:6" x14ac:dyDescent="0.2">
      <c r="A13" s="4" t="s">
        <v>69</v>
      </c>
      <c r="B13" s="7">
        <v>43103</v>
      </c>
    </row>
    <row r="14" spans="1:6" x14ac:dyDescent="0.2">
      <c r="A14" s="5" t="s">
        <v>70</v>
      </c>
      <c r="B14" s="8" t="s">
        <v>56</v>
      </c>
    </row>
    <row r="15" spans="1:6" ht="33" thickBot="1" x14ac:dyDescent="0.25">
      <c r="A15" s="9" t="s">
        <v>67</v>
      </c>
      <c r="B15" s="6" t="s">
        <v>466</v>
      </c>
    </row>
    <row r="16" spans="1:6" ht="16" thickBot="1" x14ac:dyDescent="0.25"/>
    <row r="17" spans="1:2" x14ac:dyDescent="0.2">
      <c r="A17" s="4" t="s">
        <v>69</v>
      </c>
      <c r="B17" s="7"/>
    </row>
    <row r="18" spans="1:2" x14ac:dyDescent="0.2">
      <c r="A18" s="5" t="s">
        <v>70</v>
      </c>
      <c r="B18" s="8"/>
    </row>
    <row r="19" spans="1:2" ht="16" thickBot="1" x14ac:dyDescent="0.25">
      <c r="A19" s="9" t="s">
        <v>67</v>
      </c>
      <c r="B19" s="6"/>
    </row>
    <row r="20" spans="1:2" ht="16" thickBot="1" x14ac:dyDescent="0.25"/>
    <row r="21" spans="1:2" x14ac:dyDescent="0.2">
      <c r="A21" s="4" t="s">
        <v>69</v>
      </c>
      <c r="B21" s="7"/>
    </row>
    <row r="22" spans="1:2" x14ac:dyDescent="0.2">
      <c r="A22" s="5" t="s">
        <v>70</v>
      </c>
      <c r="B22" s="8"/>
    </row>
    <row r="23" spans="1:2" ht="16" thickBot="1" x14ac:dyDescent="0.25">
      <c r="A23" s="9" t="s">
        <v>67</v>
      </c>
      <c r="B23" s="6"/>
    </row>
    <row r="24" spans="1:2" ht="16" thickBot="1" x14ac:dyDescent="0.25">
      <c r="A24" s="13"/>
      <c r="B24" s="14"/>
    </row>
    <row r="25" spans="1:2" x14ac:dyDescent="0.2">
      <c r="A25" s="4" t="s">
        <v>69</v>
      </c>
      <c r="B25" s="7"/>
    </row>
    <row r="26" spans="1:2" x14ac:dyDescent="0.2">
      <c r="A26" s="5" t="s">
        <v>70</v>
      </c>
      <c r="B26" s="8"/>
    </row>
    <row r="27" spans="1:2" ht="16" thickBot="1" x14ac:dyDescent="0.25">
      <c r="A27" s="9" t="s">
        <v>67</v>
      </c>
      <c r="B27" s="6"/>
    </row>
    <row r="28" spans="1:2" ht="16" thickBot="1" x14ac:dyDescent="0.25"/>
    <row r="29" spans="1:2" x14ac:dyDescent="0.2">
      <c r="A29" s="4" t="s">
        <v>69</v>
      </c>
      <c r="B29" s="7"/>
    </row>
    <row r="30" spans="1:2" x14ac:dyDescent="0.2">
      <c r="A30" s="5" t="s">
        <v>70</v>
      </c>
      <c r="B30" s="8"/>
    </row>
    <row r="31" spans="1:2" ht="16" thickBot="1" x14ac:dyDescent="0.25">
      <c r="A31" s="9" t="s">
        <v>67</v>
      </c>
      <c r="B31" s="6"/>
    </row>
    <row r="32" spans="1:2" ht="16" thickBot="1" x14ac:dyDescent="0.25"/>
    <row r="33" spans="1:2" x14ac:dyDescent="0.2">
      <c r="A33" s="4" t="s">
        <v>69</v>
      </c>
      <c r="B33" s="7"/>
    </row>
    <row r="34" spans="1:2" x14ac:dyDescent="0.2">
      <c r="A34" s="5" t="s">
        <v>70</v>
      </c>
      <c r="B34" s="8"/>
    </row>
    <row r="35" spans="1:2" ht="16" thickBot="1" x14ac:dyDescent="0.25">
      <c r="A35" s="9" t="s">
        <v>67</v>
      </c>
      <c r="B35" s="6"/>
    </row>
    <row r="36" spans="1:2" ht="16" thickBot="1" x14ac:dyDescent="0.25"/>
    <row r="37" spans="1:2" x14ac:dyDescent="0.2">
      <c r="A37" s="4" t="s">
        <v>69</v>
      </c>
      <c r="B37" s="7"/>
    </row>
    <row r="38" spans="1:2" x14ac:dyDescent="0.2">
      <c r="A38" s="5" t="s">
        <v>70</v>
      </c>
      <c r="B38" s="8"/>
    </row>
    <row r="39" spans="1:2" ht="16" thickBot="1" x14ac:dyDescent="0.25">
      <c r="A39" s="9" t="s">
        <v>67</v>
      </c>
      <c r="B39" s="6"/>
    </row>
    <row r="40" spans="1:2" ht="16" thickBot="1" x14ac:dyDescent="0.25"/>
    <row r="41" spans="1:2" x14ac:dyDescent="0.2">
      <c r="A41" s="4" t="s">
        <v>69</v>
      </c>
      <c r="B41" s="7"/>
    </row>
    <row r="42" spans="1:2" x14ac:dyDescent="0.2">
      <c r="A42" s="5" t="s">
        <v>70</v>
      </c>
      <c r="B42" s="8"/>
    </row>
    <row r="43" spans="1:2" ht="16" thickBot="1" x14ac:dyDescent="0.25">
      <c r="A43" s="9" t="s">
        <v>67</v>
      </c>
      <c r="B43" s="6"/>
    </row>
    <row r="44" spans="1:2" ht="16" thickBot="1" x14ac:dyDescent="0.25"/>
    <row r="45" spans="1:2" x14ac:dyDescent="0.2">
      <c r="A45" s="4" t="s">
        <v>69</v>
      </c>
      <c r="B45" s="7"/>
    </row>
    <row r="46" spans="1:2" x14ac:dyDescent="0.2">
      <c r="A46" s="5" t="s">
        <v>70</v>
      </c>
      <c r="B46" s="8"/>
    </row>
    <row r="47" spans="1:2" ht="16" thickBot="1" x14ac:dyDescent="0.25">
      <c r="A47" s="9" t="s">
        <v>67</v>
      </c>
      <c r="B47" s="59"/>
    </row>
    <row r="48" spans="1:2" ht="16" thickBot="1" x14ac:dyDescent="0.25"/>
    <row r="49" spans="1:2" x14ac:dyDescent="0.2">
      <c r="A49" s="4" t="s">
        <v>69</v>
      </c>
      <c r="B49" s="7"/>
    </row>
    <row r="50" spans="1:2" x14ac:dyDescent="0.2">
      <c r="A50" s="5" t="s">
        <v>70</v>
      </c>
      <c r="B50" s="8"/>
    </row>
    <row r="51" spans="1:2" ht="16" thickBot="1" x14ac:dyDescent="0.25">
      <c r="A51" s="9" t="s">
        <v>67</v>
      </c>
      <c r="B51" s="6"/>
    </row>
    <row r="52" spans="1:2" ht="16" thickBot="1" x14ac:dyDescent="0.25"/>
    <row r="53" spans="1:2" x14ac:dyDescent="0.2">
      <c r="A53" s="4" t="s">
        <v>69</v>
      </c>
      <c r="B53" s="7"/>
    </row>
    <row r="54" spans="1:2" x14ac:dyDescent="0.2">
      <c r="A54" s="5" t="s">
        <v>70</v>
      </c>
      <c r="B54" s="8"/>
    </row>
    <row r="55" spans="1:2" ht="16" thickBot="1" x14ac:dyDescent="0.25">
      <c r="A55" s="9" t="s">
        <v>67</v>
      </c>
      <c r="B55" s="6"/>
    </row>
    <row r="56" spans="1:2" ht="16" thickBot="1" x14ac:dyDescent="0.25"/>
    <row r="57" spans="1:2" x14ac:dyDescent="0.2">
      <c r="A57" s="4" t="s">
        <v>69</v>
      </c>
      <c r="B57" s="7"/>
    </row>
    <row r="58" spans="1:2" x14ac:dyDescent="0.2">
      <c r="A58" s="5" t="s">
        <v>70</v>
      </c>
      <c r="B58" s="8"/>
    </row>
    <row r="59" spans="1:2" ht="16" thickBot="1" x14ac:dyDescent="0.25">
      <c r="A59" s="9" t="s">
        <v>67</v>
      </c>
      <c r="B59" s="6"/>
    </row>
    <row r="60" spans="1:2" ht="16" thickBot="1" x14ac:dyDescent="0.25"/>
    <row r="61" spans="1:2" x14ac:dyDescent="0.2">
      <c r="A61" s="4" t="s">
        <v>69</v>
      </c>
      <c r="B61" s="7"/>
    </row>
    <row r="62" spans="1:2" x14ac:dyDescent="0.2">
      <c r="A62" s="5" t="s">
        <v>70</v>
      </c>
      <c r="B62" s="8"/>
    </row>
    <row r="63" spans="1:2" ht="16" thickBot="1" x14ac:dyDescent="0.25">
      <c r="A63" s="9" t="s">
        <v>67</v>
      </c>
      <c r="B63" s="6"/>
    </row>
    <row r="64" spans="1:2" ht="16" thickBot="1" x14ac:dyDescent="0.25"/>
    <row r="65" spans="1:2" x14ac:dyDescent="0.2">
      <c r="A65" s="4" t="s">
        <v>69</v>
      </c>
      <c r="B65" s="7"/>
    </row>
    <row r="66" spans="1:2" x14ac:dyDescent="0.2">
      <c r="A66" s="5" t="s">
        <v>70</v>
      </c>
      <c r="B66" s="8"/>
    </row>
    <row r="67" spans="1:2" ht="16" thickBot="1" x14ac:dyDescent="0.25">
      <c r="A67" s="9" t="s">
        <v>67</v>
      </c>
      <c r="B67" s="6"/>
    </row>
    <row r="68" spans="1:2" ht="16" thickBot="1" x14ac:dyDescent="0.25"/>
    <row r="69" spans="1:2" x14ac:dyDescent="0.2">
      <c r="A69" s="4" t="s">
        <v>69</v>
      </c>
      <c r="B69" s="7"/>
    </row>
    <row r="70" spans="1:2" x14ac:dyDescent="0.2">
      <c r="A70" s="5" t="s">
        <v>70</v>
      </c>
      <c r="B70" s="8"/>
    </row>
    <row r="71" spans="1:2" ht="16" thickBot="1" x14ac:dyDescent="0.25">
      <c r="A71" s="9" t="s">
        <v>67</v>
      </c>
      <c r="B71" s="6"/>
    </row>
    <row r="72" spans="1:2" ht="16" thickBot="1" x14ac:dyDescent="0.25"/>
    <row r="73" spans="1:2" x14ac:dyDescent="0.2">
      <c r="A73" s="4" t="s">
        <v>69</v>
      </c>
      <c r="B73" s="7"/>
    </row>
    <row r="74" spans="1:2" x14ac:dyDescent="0.2">
      <c r="A74" s="5" t="s">
        <v>70</v>
      </c>
      <c r="B74" s="8"/>
    </row>
    <row r="75" spans="1:2" ht="16" thickBot="1" x14ac:dyDescent="0.25">
      <c r="A75" s="9" t="s">
        <v>67</v>
      </c>
      <c r="B75" s="6"/>
    </row>
  </sheetData>
  <pageMargins left="0.75" right="0.75" top="1" bottom="1" header="0.5" footer="0.5"/>
  <pageSetup orientation="portrait" horizontalDpi="0" verticalDpi="0"/>
  <headerFooter>
    <oddFooter>&amp;L&amp;8&amp;P of &amp;N&amp;R &amp;8Created &amp;D</oddFooter>
  </headerFooter>
  <extLst>
    <ext xmlns:mx="http://schemas.microsoft.com/office/mac/excel/2008/main" uri="{64002731-A6B0-56B0-2670-7721B7C09600}">
      <mx:PLV Mode="0" OnePage="0" WScale="0"/>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B33"/>
  <sheetViews>
    <sheetView workbookViewId="0">
      <selection activeCell="B39" sqref="B39"/>
    </sheetView>
  </sheetViews>
  <sheetFormatPr baseColWidth="10" defaultColWidth="11.5" defaultRowHeight="15" x14ac:dyDescent="0.2"/>
  <cols>
    <col min="2" max="2" width="85.1640625" customWidth="1"/>
  </cols>
  <sheetData>
    <row r="1" spans="1:2" ht="19" x14ac:dyDescent="0.25">
      <c r="A1" s="2" t="s">
        <v>467</v>
      </c>
    </row>
    <row r="2" spans="1:2" ht="19" x14ac:dyDescent="0.25">
      <c r="A2" s="2" t="s">
        <v>63</v>
      </c>
      <c r="B2" s="11">
        <v>43378</v>
      </c>
    </row>
    <row r="3" spans="1:2" ht="19" x14ac:dyDescent="0.25">
      <c r="A3" s="2" t="s">
        <v>64</v>
      </c>
      <c r="B3" s="12">
        <f ca="1">(B4-B2)/365</f>
        <v>6.13972602739726</v>
      </c>
    </row>
    <row r="4" spans="1:2" ht="16" thickBot="1" x14ac:dyDescent="0.25">
      <c r="B4" s="10">
        <f ca="1">TODAY()</f>
        <v>45619</v>
      </c>
    </row>
    <row r="5" spans="1:2" x14ac:dyDescent="0.2">
      <c r="A5" s="4" t="s">
        <v>69</v>
      </c>
      <c r="B5" s="7">
        <v>43382</v>
      </c>
    </row>
    <row r="6" spans="1:2" x14ac:dyDescent="0.2">
      <c r="A6" s="5" t="s">
        <v>70</v>
      </c>
      <c r="B6" s="8" t="s">
        <v>83</v>
      </c>
    </row>
    <row r="7" spans="1:2" ht="33" thickBot="1" x14ac:dyDescent="0.25">
      <c r="A7" s="9" t="s">
        <v>67</v>
      </c>
      <c r="B7" s="6" t="s">
        <v>417</v>
      </c>
    </row>
    <row r="8" spans="1:2" ht="16" thickBot="1" x14ac:dyDescent="0.25"/>
    <row r="9" spans="1:2" x14ac:dyDescent="0.2">
      <c r="A9" s="4" t="s">
        <v>69</v>
      </c>
      <c r="B9" s="7">
        <v>43383</v>
      </c>
    </row>
    <row r="10" spans="1:2" x14ac:dyDescent="0.2">
      <c r="A10" s="5" t="s">
        <v>70</v>
      </c>
      <c r="B10" s="8" t="s">
        <v>133</v>
      </c>
    </row>
    <row r="11" spans="1:2" ht="65" thickBot="1" x14ac:dyDescent="0.25">
      <c r="A11" s="9" t="s">
        <v>67</v>
      </c>
      <c r="B11" s="6" t="s">
        <v>134</v>
      </c>
    </row>
    <row r="12" spans="1:2" ht="16" thickBot="1" x14ac:dyDescent="0.25"/>
    <row r="13" spans="1:2" x14ac:dyDescent="0.2">
      <c r="A13" s="4" t="s">
        <v>69</v>
      </c>
      <c r="B13" s="7">
        <v>43435</v>
      </c>
    </row>
    <row r="14" spans="1:2" x14ac:dyDescent="0.2">
      <c r="A14" s="5" t="s">
        <v>70</v>
      </c>
      <c r="B14" s="8" t="s">
        <v>468</v>
      </c>
    </row>
    <row r="15" spans="1:2" ht="65" thickBot="1" x14ac:dyDescent="0.25">
      <c r="A15" s="9" t="s">
        <v>67</v>
      </c>
      <c r="B15" s="6" t="s">
        <v>469</v>
      </c>
    </row>
    <row r="16" spans="1:2" ht="16" thickBot="1" x14ac:dyDescent="0.25"/>
    <row r="17" spans="1:2" x14ac:dyDescent="0.2">
      <c r="A17" s="4" t="s">
        <v>69</v>
      </c>
      <c r="B17" s="7">
        <v>43445</v>
      </c>
    </row>
    <row r="18" spans="1:2" x14ac:dyDescent="0.2">
      <c r="A18" s="5" t="s">
        <v>70</v>
      </c>
      <c r="B18" s="8" t="s">
        <v>83</v>
      </c>
    </row>
    <row r="19" spans="1:2" ht="161" thickBot="1" x14ac:dyDescent="0.25">
      <c r="A19" s="9" t="s">
        <v>67</v>
      </c>
      <c r="B19" s="6" t="s">
        <v>470</v>
      </c>
    </row>
    <row r="20" spans="1:2" ht="16" thickBot="1" x14ac:dyDescent="0.25"/>
    <row r="21" spans="1:2" x14ac:dyDescent="0.2">
      <c r="A21" s="27" t="s">
        <v>69</v>
      </c>
      <c r="B21" s="24">
        <v>43500</v>
      </c>
    </row>
    <row r="22" spans="1:2" x14ac:dyDescent="0.2">
      <c r="A22" s="28" t="s">
        <v>70</v>
      </c>
      <c r="B22" s="33" t="s">
        <v>83</v>
      </c>
    </row>
    <row r="23" spans="1:2" x14ac:dyDescent="0.2">
      <c r="A23" s="28" t="s">
        <v>87</v>
      </c>
      <c r="B23" s="32" t="s">
        <v>471</v>
      </c>
    </row>
    <row r="24" spans="1:2" ht="97" thickBot="1" x14ac:dyDescent="0.25">
      <c r="A24" s="29" t="s">
        <v>67</v>
      </c>
      <c r="B24" s="26" t="s">
        <v>472</v>
      </c>
    </row>
    <row r="25" spans="1:2" ht="16" thickBot="1" x14ac:dyDescent="0.25"/>
    <row r="26" spans="1:2" x14ac:dyDescent="0.2">
      <c r="A26" s="27" t="s">
        <v>69</v>
      </c>
      <c r="B26" s="24">
        <v>43528</v>
      </c>
    </row>
    <row r="27" spans="1:2" x14ac:dyDescent="0.2">
      <c r="A27" s="28" t="s">
        <v>70</v>
      </c>
      <c r="B27" s="33" t="s">
        <v>60</v>
      </c>
    </row>
    <row r="28" spans="1:2" x14ac:dyDescent="0.2">
      <c r="A28" s="28" t="s">
        <v>87</v>
      </c>
      <c r="B28" s="32" t="s">
        <v>473</v>
      </c>
    </row>
    <row r="29" spans="1:2" ht="65" thickBot="1" x14ac:dyDescent="0.25">
      <c r="A29" s="29" t="s">
        <v>67</v>
      </c>
      <c r="B29" s="26" t="s">
        <v>474</v>
      </c>
    </row>
    <row r="30" spans="1:2" ht="16" thickBot="1" x14ac:dyDescent="0.25"/>
    <row r="31" spans="1:2" x14ac:dyDescent="0.2">
      <c r="A31" s="27" t="s">
        <v>69</v>
      </c>
      <c r="B31" s="24">
        <v>43566</v>
      </c>
    </row>
    <row r="32" spans="1:2" x14ac:dyDescent="0.2">
      <c r="A32" s="28" t="s">
        <v>70</v>
      </c>
      <c r="B32" s="33" t="s">
        <v>475</v>
      </c>
    </row>
    <row r="33" spans="1:2" ht="113" thickBot="1" x14ac:dyDescent="0.25">
      <c r="A33" s="29" t="s">
        <v>67</v>
      </c>
      <c r="B33" s="26" t="s">
        <v>476</v>
      </c>
    </row>
  </sheetData>
  <hyperlinks>
    <hyperlink ref="B23" r:id="rId1" xr:uid="{00000000-0004-0000-4200-000000000000}"/>
    <hyperlink ref="B28" r:id="rId2" xr:uid="{00000000-0004-0000-4200-000001000000}"/>
  </hyperlink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1A08F-F82A-4835-AF42-13CF34140076}">
  <dimension ref="A1:B19"/>
  <sheetViews>
    <sheetView workbookViewId="0">
      <selection activeCell="A3" sqref="A3"/>
    </sheetView>
  </sheetViews>
  <sheetFormatPr baseColWidth="10" defaultColWidth="11.5" defaultRowHeight="15" x14ac:dyDescent="0.2"/>
  <cols>
    <col min="2" max="2" width="85.1640625" customWidth="1"/>
  </cols>
  <sheetData>
    <row r="1" spans="1:2" ht="19" x14ac:dyDescent="0.25">
      <c r="A1" s="2" t="s">
        <v>477</v>
      </c>
    </row>
    <row r="2" spans="1:2" ht="19" x14ac:dyDescent="0.25">
      <c r="A2" s="2" t="s">
        <v>63</v>
      </c>
      <c r="B2" s="11">
        <v>44611</v>
      </c>
    </row>
    <row r="3" spans="1:2" ht="19" x14ac:dyDescent="0.25">
      <c r="A3" s="2" t="s">
        <v>64</v>
      </c>
      <c r="B3" s="12">
        <f ca="1">(B4-B2)/365</f>
        <v>2.7616438356164386</v>
      </c>
    </row>
    <row r="4" spans="1:2" x14ac:dyDescent="0.2">
      <c r="B4" s="10">
        <f ca="1">TODAY()</f>
        <v>45619</v>
      </c>
    </row>
    <row r="5" spans="1:2" x14ac:dyDescent="0.2">
      <c r="A5" s="4" t="s">
        <v>69</v>
      </c>
      <c r="B5" s="7">
        <v>44611</v>
      </c>
    </row>
    <row r="6" spans="1:2" x14ac:dyDescent="0.2">
      <c r="A6" s="5" t="s">
        <v>70</v>
      </c>
      <c r="B6" s="8" t="s">
        <v>83</v>
      </c>
    </row>
    <row r="7" spans="1:2" ht="32" x14ac:dyDescent="0.2">
      <c r="A7" s="9" t="s">
        <v>67</v>
      </c>
      <c r="B7" s="26" t="s">
        <v>280</v>
      </c>
    </row>
    <row r="9" spans="1:2" x14ac:dyDescent="0.2">
      <c r="A9" s="4" t="s">
        <v>69</v>
      </c>
      <c r="B9" s="7"/>
    </row>
    <row r="10" spans="1:2" x14ac:dyDescent="0.2">
      <c r="A10" s="5" t="s">
        <v>70</v>
      </c>
      <c r="B10" s="8"/>
    </row>
    <row r="11" spans="1:2" x14ac:dyDescent="0.2">
      <c r="A11" s="9" t="s">
        <v>67</v>
      </c>
      <c r="B11" s="6"/>
    </row>
    <row r="13" spans="1:2" x14ac:dyDescent="0.2">
      <c r="A13" s="4" t="s">
        <v>69</v>
      </c>
      <c r="B13" s="7"/>
    </row>
    <row r="14" spans="1:2" x14ac:dyDescent="0.2">
      <c r="A14" s="5" t="s">
        <v>70</v>
      </c>
      <c r="B14" s="8"/>
    </row>
    <row r="15" spans="1:2" x14ac:dyDescent="0.2">
      <c r="A15" s="9" t="s">
        <v>67</v>
      </c>
      <c r="B15" s="6"/>
    </row>
    <row r="17" spans="1:2" x14ac:dyDescent="0.2">
      <c r="A17" s="4" t="s">
        <v>69</v>
      </c>
      <c r="B17" s="7"/>
    </row>
    <row r="18" spans="1:2" x14ac:dyDescent="0.2">
      <c r="A18" s="5" t="s">
        <v>70</v>
      </c>
      <c r="B18" s="8"/>
    </row>
    <row r="19" spans="1:2" x14ac:dyDescent="0.2">
      <c r="A19" s="9" t="s">
        <v>67</v>
      </c>
      <c r="B19" s="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59"/>
  <sheetViews>
    <sheetView showGridLines="0" workbookViewId="0">
      <pane ySplit="2" topLeftCell="A15" activePane="bottomLeft" state="frozenSplit"/>
      <selection pane="bottomLeft" activeCell="C34" sqref="C34"/>
    </sheetView>
  </sheetViews>
  <sheetFormatPr baseColWidth="10" defaultColWidth="8.83203125" defaultRowHeight="16" x14ac:dyDescent="0.2"/>
  <cols>
    <col min="1" max="1" width="25.83203125" style="21" customWidth="1"/>
    <col min="2" max="4" width="11.5" style="21" customWidth="1"/>
    <col min="5" max="5" width="14.6640625" style="21" bestFit="1" customWidth="1"/>
    <col min="6" max="7" width="15.5" style="21" bestFit="1" customWidth="1"/>
    <col min="8" max="8" width="11.5" style="21" customWidth="1"/>
    <col min="9" max="9" width="14.5" style="21" customWidth="1"/>
    <col min="10" max="10" width="16.5" style="21" bestFit="1" customWidth="1"/>
    <col min="11" max="11" width="11.5" style="21" customWidth="1"/>
    <col min="12" max="12" width="13.6640625" style="21" bestFit="1" customWidth="1"/>
    <col min="13" max="14" width="11.5" style="21" customWidth="1"/>
    <col min="15" max="15" width="14.1640625" style="21" bestFit="1" customWidth="1"/>
    <col min="16" max="16" width="11.5" style="21" customWidth="1"/>
    <col min="17" max="16384" width="8.83203125" style="21"/>
  </cols>
  <sheetData>
    <row r="1" spans="1:16" x14ac:dyDescent="0.2">
      <c r="A1" s="20">
        <f ca="1">TODAY()</f>
        <v>45619</v>
      </c>
      <c r="B1" s="202" t="s">
        <v>27</v>
      </c>
      <c r="C1" s="202"/>
      <c r="D1" s="202"/>
      <c r="E1" s="202"/>
      <c r="F1" s="202"/>
      <c r="G1" s="202"/>
      <c r="H1" s="202"/>
      <c r="I1" s="202"/>
      <c r="J1" s="202"/>
      <c r="K1" s="202"/>
      <c r="L1" s="202"/>
      <c r="M1" s="202"/>
      <c r="N1" s="202"/>
      <c r="O1" s="202"/>
      <c r="P1" s="202"/>
    </row>
    <row r="2" spans="1:16" ht="81" customHeight="1" thickBot="1" x14ac:dyDescent="0.25">
      <c r="A2" s="22" t="s">
        <v>28</v>
      </c>
      <c r="B2" s="23" t="s">
        <v>29</v>
      </c>
      <c r="C2" s="23" t="s">
        <v>30</v>
      </c>
      <c r="D2" s="23" t="s">
        <v>31</v>
      </c>
      <c r="E2" s="23" t="s">
        <v>32</v>
      </c>
      <c r="F2" s="23" t="s">
        <v>33</v>
      </c>
      <c r="G2" s="23" t="s">
        <v>34</v>
      </c>
      <c r="H2" s="23" t="s">
        <v>35</v>
      </c>
      <c r="I2" s="23" t="s">
        <v>36</v>
      </c>
      <c r="J2" s="23" t="s">
        <v>37</v>
      </c>
      <c r="K2" s="23" t="s">
        <v>38</v>
      </c>
      <c r="L2" s="23" t="s">
        <v>39</v>
      </c>
      <c r="M2" s="23" t="s">
        <v>40</v>
      </c>
      <c r="N2" s="23" t="s">
        <v>41</v>
      </c>
      <c r="O2" s="23" t="s">
        <v>42</v>
      </c>
      <c r="P2" s="23" t="s">
        <v>43</v>
      </c>
    </row>
    <row r="3" spans="1:16" ht="17" x14ac:dyDescent="0.2">
      <c r="A3" s="36" t="s">
        <v>0</v>
      </c>
      <c r="B3" s="45" t="s">
        <v>44</v>
      </c>
      <c r="C3" s="45" t="s">
        <v>44</v>
      </c>
      <c r="D3" s="45" t="s">
        <v>44</v>
      </c>
      <c r="E3" s="42"/>
      <c r="F3" s="42" t="s">
        <v>44</v>
      </c>
      <c r="G3" s="45" t="s">
        <v>44</v>
      </c>
      <c r="H3" s="42"/>
      <c r="I3" s="42"/>
      <c r="J3" s="42"/>
      <c r="K3" s="45" t="s">
        <v>44</v>
      </c>
      <c r="L3" s="49"/>
      <c r="M3" s="49"/>
      <c r="N3" s="49"/>
      <c r="O3" s="49"/>
      <c r="P3" s="49"/>
    </row>
    <row r="4" spans="1:16" ht="17" x14ac:dyDescent="0.2">
      <c r="A4" s="36" t="s">
        <v>1</v>
      </c>
      <c r="B4" s="45" t="s">
        <v>44</v>
      </c>
      <c r="C4" s="45" t="s">
        <v>44</v>
      </c>
      <c r="D4" s="45" t="s">
        <v>44</v>
      </c>
      <c r="E4" s="42"/>
      <c r="F4" s="42" t="s">
        <v>44</v>
      </c>
      <c r="G4" s="45" t="s">
        <v>44</v>
      </c>
      <c r="H4" s="42"/>
      <c r="I4" s="42"/>
      <c r="J4" s="42"/>
      <c r="K4" s="45" t="s">
        <v>44</v>
      </c>
      <c r="L4" s="49"/>
      <c r="M4" s="49"/>
      <c r="N4" s="49"/>
      <c r="O4" s="49"/>
      <c r="P4" s="49"/>
    </row>
    <row r="5" spans="1:16" ht="17" x14ac:dyDescent="0.2">
      <c r="A5" s="30" t="s">
        <v>2</v>
      </c>
      <c r="B5" s="43" t="s">
        <v>44</v>
      </c>
      <c r="C5" s="43" t="s">
        <v>44</v>
      </c>
      <c r="D5" s="43" t="s">
        <v>44</v>
      </c>
      <c r="E5" s="43" t="s">
        <v>44</v>
      </c>
      <c r="F5" s="43" t="s">
        <v>44</v>
      </c>
      <c r="G5" s="43" t="s">
        <v>44</v>
      </c>
      <c r="H5" s="43"/>
      <c r="I5" s="43" t="s">
        <v>44</v>
      </c>
      <c r="J5" s="43" t="s">
        <v>44</v>
      </c>
      <c r="K5" s="43" t="s">
        <v>44</v>
      </c>
      <c r="L5" s="41"/>
      <c r="M5" s="41"/>
      <c r="N5" s="41"/>
      <c r="O5" s="41"/>
      <c r="P5" s="41"/>
    </row>
    <row r="6" spans="1:16" ht="17" x14ac:dyDescent="0.2">
      <c r="A6" s="30" t="s">
        <v>3</v>
      </c>
      <c r="B6" s="43" t="s">
        <v>44</v>
      </c>
      <c r="C6" s="43" t="s">
        <v>44</v>
      </c>
      <c r="D6" s="43" t="s">
        <v>44</v>
      </c>
      <c r="E6" s="43"/>
      <c r="F6" s="43" t="s">
        <v>44</v>
      </c>
      <c r="G6" s="43" t="s">
        <v>44</v>
      </c>
      <c r="H6" s="43"/>
      <c r="I6" s="43"/>
      <c r="J6" s="43"/>
      <c r="K6" s="43" t="s">
        <v>44</v>
      </c>
      <c r="L6" s="41"/>
      <c r="M6" s="41"/>
      <c r="N6" s="41"/>
      <c r="O6" s="41"/>
      <c r="P6" s="41"/>
    </row>
    <row r="7" spans="1:16" ht="17" x14ac:dyDescent="0.2">
      <c r="A7" s="30" t="s">
        <v>4</v>
      </c>
      <c r="B7" s="43" t="s">
        <v>44</v>
      </c>
      <c r="C7" s="43" t="s">
        <v>44</v>
      </c>
      <c r="D7" s="43" t="s">
        <v>44</v>
      </c>
      <c r="E7" s="43"/>
      <c r="F7" s="43" t="s">
        <v>44</v>
      </c>
      <c r="G7" s="43" t="s">
        <v>44</v>
      </c>
      <c r="H7" s="43"/>
      <c r="I7" s="43"/>
      <c r="J7" s="43"/>
      <c r="K7" s="43" t="s">
        <v>44</v>
      </c>
      <c r="L7" s="41"/>
      <c r="M7" s="41"/>
      <c r="N7" s="41"/>
      <c r="O7" s="41"/>
      <c r="P7" s="41"/>
    </row>
    <row r="8" spans="1:16" ht="17" x14ac:dyDescent="0.2">
      <c r="A8" s="35" t="s">
        <v>5</v>
      </c>
      <c r="B8" s="43" t="s">
        <v>44</v>
      </c>
      <c r="C8" s="43" t="s">
        <v>44</v>
      </c>
      <c r="D8" s="43" t="s">
        <v>44</v>
      </c>
      <c r="E8" s="46" t="s">
        <v>44</v>
      </c>
      <c r="F8" s="46" t="s">
        <v>44</v>
      </c>
      <c r="G8" s="46" t="s">
        <v>44</v>
      </c>
      <c r="H8" s="43"/>
      <c r="I8" s="43"/>
      <c r="J8" s="43"/>
      <c r="K8" s="46" t="s">
        <v>44</v>
      </c>
      <c r="L8" s="41"/>
      <c r="M8" s="41"/>
      <c r="N8" s="41"/>
      <c r="O8" s="41"/>
      <c r="P8" s="41"/>
    </row>
    <row r="9" spans="1:16" ht="17" x14ac:dyDescent="0.2">
      <c r="A9" s="30" t="s">
        <v>6</v>
      </c>
      <c r="B9" s="43" t="s">
        <v>44</v>
      </c>
      <c r="C9" s="43" t="s">
        <v>44</v>
      </c>
      <c r="D9" s="43" t="s">
        <v>44</v>
      </c>
      <c r="E9" s="43"/>
      <c r="F9" s="43" t="s">
        <v>44</v>
      </c>
      <c r="G9" s="43" t="s">
        <v>44</v>
      </c>
      <c r="H9" s="43"/>
      <c r="I9" s="43"/>
      <c r="J9" s="43"/>
      <c r="K9" s="43" t="s">
        <v>44</v>
      </c>
      <c r="L9" s="41"/>
      <c r="M9" s="41"/>
      <c r="N9" s="41"/>
      <c r="O9" s="41"/>
      <c r="P9" s="41"/>
    </row>
    <row r="10" spans="1:16" ht="17" x14ac:dyDescent="0.2">
      <c r="A10" s="47" t="s">
        <v>7</v>
      </c>
      <c r="B10" s="43" t="s">
        <v>44</v>
      </c>
      <c r="C10" s="46" t="s">
        <v>44</v>
      </c>
      <c r="D10" s="43"/>
      <c r="E10" s="43"/>
      <c r="F10" s="43"/>
      <c r="G10" s="43"/>
      <c r="H10" s="43"/>
      <c r="I10" s="43"/>
      <c r="J10" s="43"/>
      <c r="K10" s="43"/>
      <c r="L10" s="41"/>
      <c r="M10" s="41"/>
      <c r="N10" s="41"/>
      <c r="O10" s="41"/>
      <c r="P10" s="41"/>
    </row>
    <row r="11" spans="1:16" ht="17" x14ac:dyDescent="0.2">
      <c r="A11" s="30" t="s">
        <v>8</v>
      </c>
      <c r="B11" s="43" t="s">
        <v>44</v>
      </c>
      <c r="C11" s="43" t="s">
        <v>44</v>
      </c>
      <c r="D11" s="43" t="s">
        <v>44</v>
      </c>
      <c r="E11" s="43"/>
      <c r="F11" s="48" t="s">
        <v>44</v>
      </c>
      <c r="G11" s="43" t="s">
        <v>44</v>
      </c>
      <c r="H11" s="43"/>
      <c r="I11" s="43" t="s">
        <v>44</v>
      </c>
      <c r="J11" s="43"/>
      <c r="K11" s="43" t="s">
        <v>44</v>
      </c>
      <c r="L11" s="41"/>
      <c r="M11" s="41"/>
      <c r="N11" s="41"/>
      <c r="O11" s="41"/>
      <c r="P11" s="41"/>
    </row>
    <row r="12" spans="1:16" ht="17" x14ac:dyDescent="0.2">
      <c r="A12" s="30" t="s">
        <v>9</v>
      </c>
      <c r="B12" s="43" t="s">
        <v>44</v>
      </c>
      <c r="C12" s="43" t="s">
        <v>44</v>
      </c>
      <c r="D12" s="43" t="s">
        <v>44</v>
      </c>
      <c r="E12" s="43" t="s">
        <v>44</v>
      </c>
      <c r="F12" s="43" t="s">
        <v>44</v>
      </c>
      <c r="G12" s="43" t="s">
        <v>44</v>
      </c>
      <c r="H12" s="43"/>
      <c r="I12" s="43" t="s">
        <v>44</v>
      </c>
      <c r="J12" s="43"/>
      <c r="K12" s="43" t="s">
        <v>44</v>
      </c>
      <c r="L12" s="41"/>
      <c r="M12" s="41"/>
      <c r="N12" s="41"/>
      <c r="O12" s="41"/>
      <c r="P12" s="41"/>
    </row>
    <row r="13" spans="1:16" ht="17" x14ac:dyDescent="0.2">
      <c r="A13" s="30" t="s">
        <v>10</v>
      </c>
      <c r="B13" s="43" t="s">
        <v>44</v>
      </c>
      <c r="C13" s="42" t="s">
        <v>44</v>
      </c>
      <c r="D13" s="42" t="s">
        <v>44</v>
      </c>
      <c r="E13" s="42"/>
      <c r="F13" s="42" t="s">
        <v>44</v>
      </c>
      <c r="G13" s="42" t="s">
        <v>44</v>
      </c>
      <c r="H13" s="42"/>
      <c r="I13" s="42"/>
      <c r="J13" s="42"/>
      <c r="K13" s="42" t="s">
        <v>44</v>
      </c>
      <c r="L13" s="49"/>
      <c r="M13" s="49"/>
      <c r="N13" s="49"/>
      <c r="O13" s="49"/>
      <c r="P13" s="49"/>
    </row>
    <row r="14" spans="1:16" ht="17" x14ac:dyDescent="0.2">
      <c r="A14" s="35" t="s">
        <v>11</v>
      </c>
      <c r="B14" s="46" t="s">
        <v>44</v>
      </c>
      <c r="C14" s="42" t="s">
        <v>44</v>
      </c>
      <c r="D14" s="42" t="s">
        <v>44</v>
      </c>
      <c r="E14" s="42"/>
      <c r="F14" s="42" t="s">
        <v>44</v>
      </c>
      <c r="G14" s="42" t="s">
        <v>44</v>
      </c>
      <c r="H14" s="42"/>
      <c r="I14" s="42"/>
      <c r="J14" s="42"/>
      <c r="K14" s="42" t="s">
        <v>44</v>
      </c>
      <c r="L14" s="49"/>
      <c r="M14" s="49"/>
      <c r="N14" s="49"/>
      <c r="O14" s="49"/>
      <c r="P14" s="49"/>
    </row>
    <row r="15" spans="1:16" ht="17" x14ac:dyDescent="0.2">
      <c r="A15" s="30" t="s">
        <v>12</v>
      </c>
      <c r="B15" s="43" t="s">
        <v>44</v>
      </c>
      <c r="C15" s="42" t="s">
        <v>44</v>
      </c>
      <c r="D15" s="42" t="s">
        <v>44</v>
      </c>
      <c r="E15" s="42" t="s">
        <v>44</v>
      </c>
      <c r="F15" s="42" t="s">
        <v>44</v>
      </c>
      <c r="G15" s="42" t="s">
        <v>44</v>
      </c>
      <c r="H15" s="42"/>
      <c r="I15" s="42" t="s">
        <v>44</v>
      </c>
      <c r="J15" s="42" t="s">
        <v>44</v>
      </c>
      <c r="K15" s="42" t="s">
        <v>44</v>
      </c>
      <c r="L15" s="49"/>
      <c r="M15" s="49"/>
      <c r="N15" s="49"/>
      <c r="O15" s="49"/>
      <c r="P15" s="49"/>
    </row>
    <row r="16" spans="1:16" ht="17" x14ac:dyDescent="0.2">
      <c r="A16" s="30" t="s">
        <v>13</v>
      </c>
      <c r="B16" s="43" t="s">
        <v>44</v>
      </c>
      <c r="C16" s="42" t="s">
        <v>44</v>
      </c>
      <c r="D16" s="42" t="s">
        <v>44</v>
      </c>
      <c r="E16" s="42"/>
      <c r="F16" s="42" t="s">
        <v>44</v>
      </c>
      <c r="G16" s="42" t="s">
        <v>44</v>
      </c>
      <c r="H16" s="42"/>
      <c r="I16" s="42"/>
      <c r="J16" s="42"/>
      <c r="K16" s="42"/>
      <c r="L16" s="49"/>
      <c r="M16" s="49"/>
      <c r="N16" s="49"/>
      <c r="O16" s="49"/>
      <c r="P16" s="49"/>
    </row>
    <row r="17" spans="1:16" ht="17" x14ac:dyDescent="0.2">
      <c r="A17" s="30" t="s">
        <v>14</v>
      </c>
      <c r="B17" s="43" t="s">
        <v>44</v>
      </c>
      <c r="C17" s="42" t="s">
        <v>44</v>
      </c>
      <c r="D17" s="42" t="s">
        <v>44</v>
      </c>
      <c r="E17" s="42" t="s">
        <v>44</v>
      </c>
      <c r="F17" s="42" t="s">
        <v>44</v>
      </c>
      <c r="G17" s="42" t="s">
        <v>44</v>
      </c>
      <c r="H17" s="42"/>
      <c r="I17" s="42" t="s">
        <v>44</v>
      </c>
      <c r="J17" s="42" t="s">
        <v>44</v>
      </c>
      <c r="K17" s="42" t="s">
        <v>44</v>
      </c>
      <c r="L17" s="49"/>
      <c r="M17" s="49"/>
      <c r="N17" s="49"/>
      <c r="O17" s="49"/>
      <c r="P17" s="49"/>
    </row>
    <row r="18" spans="1:16" ht="17" x14ac:dyDescent="0.2">
      <c r="A18" s="30" t="s">
        <v>15</v>
      </c>
      <c r="B18" s="43"/>
      <c r="C18" s="42" t="s">
        <v>44</v>
      </c>
      <c r="D18" s="42" t="s">
        <v>44</v>
      </c>
      <c r="E18" s="42"/>
      <c r="F18" s="42" t="s">
        <v>44</v>
      </c>
      <c r="G18" s="42" t="s">
        <v>44</v>
      </c>
      <c r="H18" s="42"/>
      <c r="I18" s="45" t="s">
        <v>44</v>
      </c>
      <c r="J18" s="42"/>
      <c r="K18" s="42" t="s">
        <v>44</v>
      </c>
      <c r="L18" s="49"/>
      <c r="M18" s="49"/>
      <c r="N18" s="49"/>
      <c r="O18" s="49"/>
      <c r="P18" s="49"/>
    </row>
    <row r="19" spans="1:16" ht="17" x14ac:dyDescent="0.2">
      <c r="A19" s="30" t="s">
        <v>16</v>
      </c>
      <c r="B19" s="43" t="s">
        <v>44</v>
      </c>
      <c r="C19" s="43" t="s">
        <v>44</v>
      </c>
      <c r="D19" s="43" t="s">
        <v>44</v>
      </c>
      <c r="E19" s="43"/>
      <c r="F19" s="43" t="s">
        <v>44</v>
      </c>
      <c r="G19" s="43" t="s">
        <v>44</v>
      </c>
      <c r="H19" s="43" t="s">
        <v>44</v>
      </c>
      <c r="I19" s="43" t="s">
        <v>44</v>
      </c>
      <c r="J19" s="43"/>
      <c r="K19" s="43" t="s">
        <v>44</v>
      </c>
      <c r="L19" s="41"/>
      <c r="M19" s="41"/>
      <c r="N19" s="41"/>
      <c r="O19" s="41"/>
      <c r="P19" s="41"/>
    </row>
    <row r="20" spans="1:16" ht="17" x14ac:dyDescent="0.2">
      <c r="A20" s="30" t="s">
        <v>17</v>
      </c>
      <c r="B20" s="43" t="s">
        <v>44</v>
      </c>
      <c r="C20" s="43" t="s">
        <v>44</v>
      </c>
      <c r="D20" s="43" t="s">
        <v>44</v>
      </c>
      <c r="E20" s="43"/>
      <c r="F20" s="43" t="s">
        <v>44</v>
      </c>
      <c r="G20" s="43" t="s">
        <v>44</v>
      </c>
      <c r="H20" s="43"/>
      <c r="I20" s="43"/>
      <c r="J20" s="43"/>
      <c r="K20" s="43" t="s">
        <v>44</v>
      </c>
      <c r="L20" s="41"/>
      <c r="M20" s="41"/>
      <c r="N20" s="41"/>
      <c r="O20" s="41"/>
      <c r="P20" s="41"/>
    </row>
    <row r="21" spans="1:16" ht="17" x14ac:dyDescent="0.2">
      <c r="A21" s="35" t="s">
        <v>45</v>
      </c>
      <c r="B21" s="46" t="s">
        <v>44</v>
      </c>
      <c r="C21" s="46" t="s">
        <v>44</v>
      </c>
      <c r="D21" s="46" t="s">
        <v>44</v>
      </c>
      <c r="E21" s="43"/>
      <c r="F21" s="43" t="s">
        <v>44</v>
      </c>
      <c r="G21" s="46" t="s">
        <v>44</v>
      </c>
      <c r="H21" s="48" t="s">
        <v>44</v>
      </c>
      <c r="I21" s="43"/>
      <c r="J21" s="43"/>
      <c r="K21" s="46" t="s">
        <v>44</v>
      </c>
      <c r="L21" s="50"/>
      <c r="M21" s="50"/>
      <c r="N21" s="50"/>
      <c r="O21" s="50"/>
      <c r="P21" s="50"/>
    </row>
    <row r="22" spans="1:16" ht="17" x14ac:dyDescent="0.2">
      <c r="A22" s="35" t="s">
        <v>46</v>
      </c>
      <c r="B22" s="46" t="s">
        <v>44</v>
      </c>
      <c r="C22" s="46"/>
      <c r="D22" s="46"/>
      <c r="E22" s="43"/>
      <c r="F22" s="43"/>
      <c r="G22" s="46"/>
      <c r="H22" s="48"/>
      <c r="I22" s="43"/>
      <c r="J22" s="43"/>
      <c r="K22" s="46"/>
      <c r="L22" s="50"/>
      <c r="M22" s="50"/>
      <c r="N22" s="50"/>
      <c r="O22" s="50"/>
      <c r="P22" s="50"/>
    </row>
    <row r="23" spans="1:16" ht="17" x14ac:dyDescent="0.2">
      <c r="A23" s="35" t="s">
        <v>47</v>
      </c>
      <c r="B23" s="46" t="s">
        <v>44</v>
      </c>
      <c r="C23" s="46" t="s">
        <v>44</v>
      </c>
      <c r="D23" s="46" t="s">
        <v>44</v>
      </c>
      <c r="E23" s="43"/>
      <c r="F23" s="43" t="s">
        <v>44</v>
      </c>
      <c r="G23" s="46" t="s">
        <v>44</v>
      </c>
      <c r="H23" s="48"/>
      <c r="I23" s="43"/>
      <c r="J23" s="43"/>
      <c r="K23" s="46" t="s">
        <v>44</v>
      </c>
      <c r="L23" s="50"/>
      <c r="M23" s="50"/>
      <c r="N23" s="50"/>
      <c r="O23" s="50"/>
      <c r="P23" s="50"/>
    </row>
    <row r="24" spans="1:16" ht="17" x14ac:dyDescent="0.2">
      <c r="A24" s="30" t="s">
        <v>48</v>
      </c>
      <c r="B24" s="43" t="s">
        <v>44</v>
      </c>
      <c r="C24" s="43" t="s">
        <v>44</v>
      </c>
      <c r="D24" s="43" t="s">
        <v>44</v>
      </c>
      <c r="E24" s="43"/>
      <c r="F24" s="43" t="s">
        <v>44</v>
      </c>
      <c r="G24" s="43" t="s">
        <v>44</v>
      </c>
      <c r="H24" s="43"/>
      <c r="I24" s="43"/>
      <c r="J24" s="43"/>
      <c r="K24" s="43" t="s">
        <v>44</v>
      </c>
      <c r="L24" s="41"/>
      <c r="M24" s="41"/>
      <c r="N24" s="41"/>
      <c r="O24" s="41"/>
      <c r="P24" s="41"/>
    </row>
    <row r="25" spans="1:16" ht="17" x14ac:dyDescent="0.2">
      <c r="A25" s="30" t="s">
        <v>49</v>
      </c>
      <c r="B25" s="43" t="s">
        <v>44</v>
      </c>
      <c r="C25" s="43" t="s">
        <v>44</v>
      </c>
      <c r="D25" s="43" t="s">
        <v>44</v>
      </c>
      <c r="E25" s="43" t="s">
        <v>44</v>
      </c>
      <c r="F25" s="43" t="s">
        <v>44</v>
      </c>
      <c r="G25" s="43" t="s">
        <v>44</v>
      </c>
      <c r="H25" s="43" t="s">
        <v>44</v>
      </c>
      <c r="I25" s="43" t="s">
        <v>44</v>
      </c>
      <c r="J25" s="43"/>
      <c r="K25" s="43" t="s">
        <v>44</v>
      </c>
      <c r="L25" s="41"/>
      <c r="M25" s="41"/>
      <c r="N25" s="41"/>
      <c r="O25" s="41"/>
      <c r="P25" s="41"/>
    </row>
    <row r="26" spans="1:16" ht="17" x14ac:dyDescent="0.2">
      <c r="A26" s="35" t="s">
        <v>18</v>
      </c>
      <c r="B26" s="45" t="s">
        <v>44</v>
      </c>
      <c r="C26" s="45" t="s">
        <v>44</v>
      </c>
      <c r="D26" s="45" t="s">
        <v>44</v>
      </c>
      <c r="E26" s="42"/>
      <c r="F26" s="45" t="s">
        <v>44</v>
      </c>
      <c r="G26" s="45" t="s">
        <v>44</v>
      </c>
      <c r="H26" s="42"/>
      <c r="I26" s="42" t="s">
        <v>44</v>
      </c>
      <c r="J26" s="42"/>
      <c r="K26" s="45" t="s">
        <v>44</v>
      </c>
      <c r="L26" s="49"/>
      <c r="M26" s="49"/>
      <c r="N26" s="49"/>
      <c r="O26" s="49"/>
      <c r="P26" s="49"/>
    </row>
    <row r="27" spans="1:16" ht="17" x14ac:dyDescent="0.2">
      <c r="A27" s="30" t="s">
        <v>19</v>
      </c>
      <c r="B27" s="42" t="s">
        <v>44</v>
      </c>
      <c r="C27" s="42" t="s">
        <v>44</v>
      </c>
      <c r="D27" s="42" t="s">
        <v>44</v>
      </c>
      <c r="E27" s="45" t="s">
        <v>44</v>
      </c>
      <c r="F27" s="42"/>
      <c r="G27" s="42" t="s">
        <v>44</v>
      </c>
      <c r="H27" s="42"/>
      <c r="I27" s="42" t="s">
        <v>44</v>
      </c>
      <c r="J27" s="42"/>
      <c r="K27" s="42" t="s">
        <v>44</v>
      </c>
      <c r="L27" s="49"/>
      <c r="M27" s="49"/>
      <c r="N27" s="49"/>
      <c r="O27" s="49"/>
      <c r="P27" s="49"/>
    </row>
    <row r="28" spans="1:16" ht="17" x14ac:dyDescent="0.2">
      <c r="A28" s="30" t="s">
        <v>50</v>
      </c>
      <c r="B28" s="42" t="s">
        <v>44</v>
      </c>
      <c r="C28" s="42"/>
      <c r="D28" s="42"/>
      <c r="E28" s="45"/>
      <c r="F28" s="42"/>
      <c r="G28" s="42" t="s">
        <v>44</v>
      </c>
      <c r="H28" s="42"/>
      <c r="I28" s="42"/>
      <c r="J28" s="42"/>
      <c r="K28" s="42"/>
      <c r="L28" s="49"/>
      <c r="M28" s="49"/>
      <c r="N28" s="49"/>
      <c r="O28" s="49"/>
      <c r="P28" s="49"/>
    </row>
    <row r="29" spans="1:16" ht="17" x14ac:dyDescent="0.2">
      <c r="A29" s="30" t="s">
        <v>51</v>
      </c>
      <c r="B29" s="42" t="s">
        <v>44</v>
      </c>
      <c r="C29" s="42" t="s">
        <v>44</v>
      </c>
      <c r="D29" s="42"/>
      <c r="E29" s="45"/>
      <c r="F29" s="42"/>
      <c r="G29" s="42"/>
      <c r="H29" s="42"/>
      <c r="I29" s="42"/>
      <c r="J29" s="42"/>
      <c r="K29" s="42"/>
      <c r="L29" s="49"/>
      <c r="M29" s="49"/>
      <c r="N29" s="49"/>
      <c r="O29" s="49"/>
      <c r="P29" s="49"/>
    </row>
    <row r="30" spans="1:16" ht="17" x14ac:dyDescent="0.2">
      <c r="A30" s="30" t="s">
        <v>20</v>
      </c>
      <c r="B30" s="42" t="s">
        <v>44</v>
      </c>
      <c r="C30" s="42" t="s">
        <v>44</v>
      </c>
      <c r="D30" s="42" t="s">
        <v>44</v>
      </c>
      <c r="E30" s="42"/>
      <c r="F30" s="42" t="s">
        <v>44</v>
      </c>
      <c r="G30" s="42" t="s">
        <v>44</v>
      </c>
      <c r="H30" s="42" t="s">
        <v>44</v>
      </c>
      <c r="I30" s="42" t="s">
        <v>44</v>
      </c>
      <c r="J30" s="42" t="s">
        <v>44</v>
      </c>
      <c r="K30" s="42" t="s">
        <v>44</v>
      </c>
      <c r="L30" s="49"/>
      <c r="M30" s="49"/>
      <c r="N30" s="49"/>
      <c r="O30" s="49"/>
      <c r="P30" s="49"/>
    </row>
    <row r="31" spans="1:16" ht="17" x14ac:dyDescent="0.2">
      <c r="A31" s="47" t="s">
        <v>21</v>
      </c>
      <c r="B31" s="43"/>
      <c r="C31" s="43"/>
      <c r="D31" s="43" t="s">
        <v>44</v>
      </c>
      <c r="E31" s="43" t="s">
        <v>44</v>
      </c>
      <c r="F31" s="43" t="s">
        <v>44</v>
      </c>
      <c r="G31" s="43"/>
      <c r="H31" s="43"/>
      <c r="I31" s="43"/>
      <c r="J31" s="43" t="s">
        <v>44</v>
      </c>
      <c r="K31" s="43" t="s">
        <v>44</v>
      </c>
      <c r="L31" s="41"/>
      <c r="M31" s="41"/>
      <c r="N31" s="41"/>
      <c r="O31" s="41"/>
      <c r="P31" s="41"/>
    </row>
    <row r="32" spans="1:16" ht="17" x14ac:dyDescent="0.2">
      <c r="A32" s="30" t="s">
        <v>52</v>
      </c>
      <c r="B32" s="43" t="s">
        <v>44</v>
      </c>
      <c r="C32" s="42" t="s">
        <v>44</v>
      </c>
      <c r="D32" s="42"/>
      <c r="E32" s="42"/>
      <c r="F32" s="42"/>
      <c r="G32" s="42" t="s">
        <v>44</v>
      </c>
      <c r="H32" s="42"/>
      <c r="I32" s="42"/>
      <c r="J32" s="42"/>
      <c r="K32" s="42" t="s">
        <v>44</v>
      </c>
      <c r="L32" s="49"/>
      <c r="M32" s="49"/>
      <c r="N32" s="49"/>
      <c r="O32" s="49"/>
      <c r="P32" s="49"/>
    </row>
    <row r="33" spans="1:16" ht="17" x14ac:dyDescent="0.2">
      <c r="A33" s="30" t="s">
        <v>22</v>
      </c>
      <c r="B33" s="42" t="s">
        <v>44</v>
      </c>
      <c r="C33" s="42" t="s">
        <v>44</v>
      </c>
      <c r="D33" s="42" t="s">
        <v>44</v>
      </c>
      <c r="E33" s="42" t="s">
        <v>44</v>
      </c>
      <c r="F33" s="42" t="s">
        <v>44</v>
      </c>
      <c r="G33" s="42" t="s">
        <v>44</v>
      </c>
      <c r="H33" s="42"/>
      <c r="I33" s="42" t="s">
        <v>44</v>
      </c>
      <c r="J33" s="42" t="s">
        <v>44</v>
      </c>
      <c r="K33" s="42" t="s">
        <v>44</v>
      </c>
      <c r="L33" s="49"/>
      <c r="M33" s="49"/>
      <c r="N33" s="49"/>
      <c r="O33" s="49"/>
      <c r="P33" s="49"/>
    </row>
    <row r="34" spans="1:16" ht="17" x14ac:dyDescent="0.2">
      <c r="A34" s="30" t="s">
        <v>23</v>
      </c>
      <c r="B34" s="43" t="s">
        <v>44</v>
      </c>
      <c r="C34" s="43" t="s">
        <v>44</v>
      </c>
      <c r="D34" s="43" t="s">
        <v>44</v>
      </c>
      <c r="E34" s="43" t="s">
        <v>44</v>
      </c>
      <c r="F34" s="43" t="s">
        <v>44</v>
      </c>
      <c r="G34" s="43" t="s">
        <v>44</v>
      </c>
      <c r="H34" s="43"/>
      <c r="I34" s="43" t="s">
        <v>44</v>
      </c>
      <c r="J34" s="43" t="s">
        <v>44</v>
      </c>
      <c r="K34" s="43" t="s">
        <v>44</v>
      </c>
      <c r="L34" s="41"/>
      <c r="M34" s="41"/>
      <c r="N34" s="41"/>
      <c r="O34" s="41"/>
      <c r="P34" s="41"/>
    </row>
    <row r="35" spans="1:16" ht="17" x14ac:dyDescent="0.2">
      <c r="A35" s="47" t="s">
        <v>24</v>
      </c>
      <c r="B35" s="43" t="s">
        <v>44</v>
      </c>
      <c r="C35" s="43" t="s">
        <v>44</v>
      </c>
      <c r="D35" s="43" t="s">
        <v>44</v>
      </c>
      <c r="E35" s="43" t="s">
        <v>44</v>
      </c>
      <c r="F35" s="43" t="s">
        <v>44</v>
      </c>
      <c r="G35" s="43" t="s">
        <v>44</v>
      </c>
      <c r="H35" s="43"/>
      <c r="I35" s="43" t="s">
        <v>44</v>
      </c>
      <c r="J35" s="43" t="s">
        <v>44</v>
      </c>
      <c r="K35" s="43" t="s">
        <v>44</v>
      </c>
      <c r="L35" s="41"/>
      <c r="M35" s="41"/>
      <c r="N35" s="41"/>
      <c r="O35" s="41"/>
      <c r="P35" s="41"/>
    </row>
    <row r="36" spans="1:16" ht="17" x14ac:dyDescent="0.2">
      <c r="A36" s="47" t="s">
        <v>53</v>
      </c>
      <c r="B36" s="43" t="s">
        <v>44</v>
      </c>
      <c r="C36" s="43" t="s">
        <v>44</v>
      </c>
      <c r="D36" s="43" t="s">
        <v>44</v>
      </c>
      <c r="E36" s="43"/>
      <c r="F36" s="43" t="s">
        <v>44</v>
      </c>
      <c r="G36" s="43" t="s">
        <v>44</v>
      </c>
      <c r="H36" s="43"/>
      <c r="I36" s="43"/>
      <c r="J36" s="43"/>
      <c r="K36" s="43" t="s">
        <v>44</v>
      </c>
      <c r="L36" s="41"/>
      <c r="M36" s="41"/>
      <c r="N36" s="41"/>
      <c r="O36" s="41"/>
      <c r="P36" s="41"/>
    </row>
    <row r="37" spans="1:16" ht="17" x14ac:dyDescent="0.2">
      <c r="A37" s="47" t="s">
        <v>25</v>
      </c>
      <c r="B37" s="43" t="s">
        <v>44</v>
      </c>
      <c r="C37" s="43" t="s">
        <v>44</v>
      </c>
      <c r="D37" s="43" t="s">
        <v>44</v>
      </c>
      <c r="E37" s="43"/>
      <c r="F37" s="43" t="s">
        <v>44</v>
      </c>
      <c r="G37" s="43" t="s">
        <v>44</v>
      </c>
      <c r="H37" s="43"/>
      <c r="I37" s="43"/>
      <c r="J37" s="43"/>
      <c r="K37" s="43" t="s">
        <v>44</v>
      </c>
      <c r="L37" s="41"/>
      <c r="M37" s="41"/>
      <c r="N37" s="41"/>
      <c r="O37" s="41"/>
      <c r="P37" s="41"/>
    </row>
    <row r="38" spans="1:16" ht="17" x14ac:dyDescent="0.2">
      <c r="A38" s="35" t="s">
        <v>26</v>
      </c>
      <c r="B38" s="46" t="s">
        <v>44</v>
      </c>
      <c r="C38" s="46" t="s">
        <v>44</v>
      </c>
      <c r="D38" s="43"/>
      <c r="E38" s="43"/>
      <c r="F38" s="43"/>
      <c r="G38" s="43"/>
      <c r="H38" s="43"/>
      <c r="I38" s="43"/>
      <c r="J38" s="43"/>
      <c r="K38" s="43"/>
      <c r="L38" s="41"/>
      <c r="M38" s="41"/>
      <c r="N38" s="41"/>
      <c r="O38" s="41"/>
      <c r="P38" s="41"/>
    </row>
    <row r="39" spans="1:16" x14ac:dyDescent="0.2">
      <c r="A39" s="44"/>
      <c r="B39" s="44"/>
      <c r="C39" s="44"/>
      <c r="D39" s="44"/>
      <c r="E39" s="44"/>
      <c r="F39" s="44"/>
      <c r="G39" s="44"/>
      <c r="H39" s="44"/>
      <c r="I39" s="44"/>
      <c r="J39" s="44"/>
      <c r="K39" s="44"/>
      <c r="L39" s="44"/>
      <c r="M39" s="44"/>
      <c r="N39" s="44"/>
      <c r="O39" s="44"/>
      <c r="P39" s="44"/>
    </row>
    <row r="40" spans="1:16" x14ac:dyDescent="0.2">
      <c r="A40" s="44"/>
      <c r="B40" s="44"/>
      <c r="C40" s="44"/>
      <c r="D40" s="44"/>
      <c r="E40" s="44"/>
      <c r="F40" s="44"/>
      <c r="G40" s="44"/>
      <c r="H40" s="44"/>
      <c r="I40" s="44"/>
      <c r="J40" s="44"/>
      <c r="K40" s="44"/>
      <c r="L40" s="44"/>
      <c r="M40" s="44"/>
      <c r="N40" s="44"/>
      <c r="O40" s="44"/>
      <c r="P40" s="44"/>
    </row>
    <row r="41" spans="1:16" x14ac:dyDescent="0.2">
      <c r="A41" s="44"/>
      <c r="B41" s="44"/>
      <c r="C41" s="44"/>
      <c r="D41" s="44"/>
      <c r="E41" s="44"/>
      <c r="F41" s="44"/>
      <c r="G41" s="44"/>
      <c r="H41" s="44"/>
      <c r="I41" s="44"/>
      <c r="J41" s="44"/>
      <c r="K41" s="44"/>
      <c r="L41" s="44"/>
      <c r="M41" s="44"/>
      <c r="N41" s="44"/>
      <c r="O41" s="44"/>
      <c r="P41" s="44"/>
    </row>
    <row r="42" spans="1:16" x14ac:dyDescent="0.2">
      <c r="A42" s="44"/>
      <c r="B42" s="44"/>
      <c r="C42" s="44"/>
      <c r="D42" s="44"/>
      <c r="E42" s="44"/>
      <c r="F42" s="44"/>
      <c r="G42" s="44"/>
      <c r="H42" s="44"/>
      <c r="I42" s="44"/>
      <c r="J42" s="44"/>
      <c r="K42" s="44"/>
      <c r="L42" s="44"/>
      <c r="M42" s="44"/>
      <c r="N42" s="44"/>
      <c r="O42" s="44"/>
      <c r="P42" s="44"/>
    </row>
    <row r="43" spans="1:16" x14ac:dyDescent="0.2">
      <c r="A43" s="44"/>
      <c r="B43" s="44"/>
      <c r="C43" s="44"/>
      <c r="D43" s="44"/>
      <c r="E43" s="44"/>
      <c r="F43" s="44"/>
      <c r="G43" s="44"/>
      <c r="H43" s="44"/>
      <c r="I43" s="44"/>
      <c r="J43" s="44"/>
      <c r="K43" s="44"/>
      <c r="L43" s="44"/>
      <c r="M43" s="44"/>
      <c r="N43" s="44"/>
      <c r="O43" s="44"/>
      <c r="P43" s="44"/>
    </row>
    <row r="44" spans="1:16" x14ac:dyDescent="0.2">
      <c r="A44" s="44"/>
      <c r="B44" s="44"/>
      <c r="C44" s="44"/>
      <c r="D44" s="44"/>
      <c r="E44" s="44"/>
      <c r="F44" s="44"/>
      <c r="G44" s="44"/>
      <c r="H44" s="44"/>
      <c r="I44" s="44"/>
      <c r="J44" s="44"/>
      <c r="K44" s="44"/>
      <c r="L44" s="44"/>
      <c r="M44" s="44"/>
      <c r="N44" s="44"/>
      <c r="O44" s="44"/>
      <c r="P44" s="44"/>
    </row>
    <row r="45" spans="1:16" x14ac:dyDescent="0.2">
      <c r="A45" s="44"/>
      <c r="B45" s="44"/>
      <c r="C45" s="44"/>
      <c r="D45" s="44"/>
      <c r="E45" s="44"/>
      <c r="F45" s="44"/>
      <c r="G45" s="44"/>
      <c r="H45" s="44"/>
      <c r="I45" s="44"/>
      <c r="J45" s="44"/>
      <c r="K45" s="44"/>
      <c r="L45" s="44"/>
      <c r="M45" s="44"/>
      <c r="N45" s="44"/>
      <c r="O45" s="44"/>
      <c r="P45" s="44"/>
    </row>
    <row r="46" spans="1:16" x14ac:dyDescent="0.2">
      <c r="A46" s="44"/>
      <c r="B46" s="44"/>
      <c r="C46" s="44"/>
      <c r="D46" s="44"/>
      <c r="E46" s="44"/>
      <c r="F46" s="44"/>
      <c r="G46" s="44"/>
      <c r="H46" s="44"/>
      <c r="I46" s="44"/>
      <c r="J46" s="44"/>
      <c r="K46" s="44"/>
      <c r="L46" s="44"/>
      <c r="M46" s="44"/>
      <c r="N46" s="44"/>
      <c r="O46" s="44"/>
      <c r="P46" s="44"/>
    </row>
    <row r="47" spans="1:16" x14ac:dyDescent="0.2">
      <c r="A47" s="44"/>
      <c r="B47" s="44"/>
      <c r="C47" s="44"/>
      <c r="D47" s="44"/>
      <c r="E47" s="44"/>
      <c r="F47" s="44"/>
      <c r="G47" s="44"/>
      <c r="H47" s="44"/>
      <c r="I47" s="44"/>
      <c r="J47" s="44"/>
      <c r="K47" s="44"/>
      <c r="L47" s="44"/>
      <c r="M47" s="44"/>
      <c r="N47" s="44"/>
      <c r="O47" s="44"/>
      <c r="P47" s="44"/>
    </row>
    <row r="48" spans="1:16" x14ac:dyDescent="0.2">
      <c r="A48" s="44"/>
      <c r="B48" s="44"/>
      <c r="C48" s="44"/>
      <c r="D48" s="44"/>
      <c r="E48" s="44"/>
      <c r="F48" s="44"/>
      <c r="G48" s="44"/>
      <c r="H48" s="44"/>
      <c r="I48" s="44"/>
      <c r="J48" s="44"/>
      <c r="K48" s="44"/>
      <c r="L48" s="44"/>
      <c r="M48" s="44"/>
      <c r="N48" s="44"/>
      <c r="O48" s="44"/>
      <c r="P48" s="44"/>
    </row>
    <row r="49" spans="1:16" x14ac:dyDescent="0.2">
      <c r="A49" s="44"/>
      <c r="B49" s="44"/>
      <c r="C49" s="44"/>
      <c r="D49" s="44"/>
      <c r="E49" s="44"/>
      <c r="F49" s="44"/>
      <c r="G49" s="44"/>
      <c r="H49" s="44"/>
      <c r="I49" s="44"/>
      <c r="J49" s="44"/>
      <c r="K49" s="44"/>
      <c r="L49" s="44"/>
      <c r="M49" s="44"/>
      <c r="N49" s="44"/>
      <c r="O49" s="44"/>
      <c r="P49" s="44"/>
    </row>
    <row r="50" spans="1:16" x14ac:dyDescent="0.2">
      <c r="A50" s="44"/>
      <c r="B50" s="44"/>
      <c r="C50" s="44"/>
      <c r="D50" s="44"/>
      <c r="E50" s="44"/>
      <c r="F50" s="44"/>
      <c r="G50" s="44"/>
      <c r="H50" s="44"/>
      <c r="I50" s="44"/>
      <c r="J50" s="44"/>
      <c r="K50" s="44"/>
      <c r="L50" s="44"/>
      <c r="M50" s="44"/>
      <c r="N50" s="44"/>
      <c r="O50" s="44"/>
      <c r="P50" s="44"/>
    </row>
    <row r="51" spans="1:16" x14ac:dyDescent="0.2">
      <c r="A51" s="44"/>
      <c r="B51" s="44"/>
      <c r="C51" s="44"/>
      <c r="D51" s="44"/>
      <c r="E51" s="44"/>
      <c r="F51" s="44"/>
      <c r="G51" s="44"/>
      <c r="H51" s="44"/>
      <c r="I51" s="44"/>
      <c r="J51" s="44"/>
      <c r="K51" s="44"/>
      <c r="L51" s="44"/>
      <c r="M51" s="44"/>
      <c r="N51" s="44"/>
      <c r="O51" s="44"/>
      <c r="P51" s="44"/>
    </row>
    <row r="52" spans="1:16" x14ac:dyDescent="0.2">
      <c r="A52" s="44"/>
      <c r="B52" s="44"/>
      <c r="C52" s="44"/>
      <c r="D52" s="44"/>
      <c r="E52" s="44"/>
      <c r="F52" s="44"/>
      <c r="G52" s="44"/>
      <c r="H52" s="44"/>
      <c r="I52" s="44"/>
      <c r="J52" s="44"/>
      <c r="K52" s="44"/>
      <c r="L52" s="44"/>
      <c r="M52" s="44"/>
      <c r="N52" s="44"/>
      <c r="O52" s="44"/>
      <c r="P52" s="44"/>
    </row>
    <row r="53" spans="1:16" x14ac:dyDescent="0.2">
      <c r="A53" s="44"/>
      <c r="B53" s="44"/>
      <c r="C53" s="44"/>
      <c r="D53" s="44"/>
      <c r="E53" s="44"/>
      <c r="F53" s="44"/>
      <c r="G53" s="44"/>
      <c r="H53" s="44"/>
      <c r="I53" s="44"/>
      <c r="J53" s="44"/>
      <c r="K53" s="44"/>
      <c r="L53" s="44"/>
      <c r="M53" s="44"/>
      <c r="N53" s="44"/>
      <c r="O53" s="44"/>
      <c r="P53" s="44"/>
    </row>
    <row r="54" spans="1:16" x14ac:dyDescent="0.2">
      <c r="A54" s="44"/>
      <c r="B54" s="44"/>
      <c r="C54" s="44"/>
      <c r="D54" s="44"/>
      <c r="E54" s="44"/>
      <c r="F54" s="44"/>
      <c r="G54" s="44"/>
      <c r="H54" s="44"/>
      <c r="I54" s="44"/>
      <c r="J54" s="44"/>
      <c r="K54" s="44"/>
      <c r="L54" s="44"/>
      <c r="M54" s="44"/>
      <c r="N54" s="44"/>
      <c r="O54" s="44"/>
      <c r="P54" s="44"/>
    </row>
    <row r="55" spans="1:16" x14ac:dyDescent="0.2">
      <c r="A55" s="44"/>
      <c r="B55" s="44"/>
      <c r="C55" s="44"/>
      <c r="D55" s="44"/>
      <c r="E55" s="44"/>
      <c r="F55" s="44"/>
      <c r="G55" s="44"/>
      <c r="H55" s="44"/>
      <c r="I55" s="44"/>
      <c r="J55" s="44"/>
      <c r="K55" s="44"/>
      <c r="L55" s="44"/>
      <c r="M55" s="44"/>
      <c r="N55" s="44"/>
      <c r="O55" s="44"/>
      <c r="P55" s="44"/>
    </row>
    <row r="56" spans="1:16" x14ac:dyDescent="0.2">
      <c r="A56" s="44"/>
      <c r="B56" s="44"/>
      <c r="C56" s="44"/>
      <c r="D56" s="44"/>
      <c r="E56" s="44"/>
      <c r="F56" s="44"/>
      <c r="G56" s="44"/>
      <c r="H56" s="44"/>
      <c r="I56" s="44"/>
      <c r="J56" s="44"/>
      <c r="K56" s="44"/>
      <c r="L56" s="44"/>
      <c r="M56" s="44"/>
      <c r="N56" s="44"/>
      <c r="O56" s="44"/>
      <c r="P56" s="44"/>
    </row>
    <row r="57" spans="1:16" x14ac:dyDescent="0.2">
      <c r="A57" s="44"/>
      <c r="B57" s="44"/>
      <c r="C57" s="44"/>
      <c r="D57" s="44"/>
      <c r="E57" s="44"/>
      <c r="F57" s="44"/>
      <c r="G57" s="44"/>
      <c r="H57" s="44"/>
      <c r="I57" s="44"/>
      <c r="J57" s="44"/>
      <c r="K57" s="44"/>
      <c r="L57" s="44"/>
      <c r="M57" s="44"/>
      <c r="N57" s="44"/>
      <c r="O57" s="44"/>
      <c r="P57" s="44"/>
    </row>
    <row r="58" spans="1:16" x14ac:dyDescent="0.2">
      <c r="A58" s="44"/>
      <c r="B58" s="44"/>
      <c r="C58" s="44"/>
      <c r="D58" s="44"/>
      <c r="E58" s="44"/>
      <c r="F58" s="44"/>
      <c r="G58" s="44"/>
      <c r="H58" s="44"/>
      <c r="I58" s="44"/>
      <c r="J58" s="44"/>
      <c r="K58" s="44"/>
      <c r="L58" s="44"/>
      <c r="M58" s="44"/>
      <c r="N58" s="44"/>
      <c r="O58" s="44"/>
      <c r="P58" s="44"/>
    </row>
    <row r="59" spans="1:16" x14ac:dyDescent="0.2">
      <c r="A59" s="44"/>
      <c r="B59" s="44"/>
      <c r="C59" s="44"/>
      <c r="D59" s="44"/>
      <c r="E59" s="44"/>
      <c r="F59" s="44"/>
      <c r="G59" s="44"/>
      <c r="H59" s="44"/>
      <c r="I59" s="44"/>
      <c r="J59" s="44"/>
      <c r="K59" s="44"/>
      <c r="L59" s="44"/>
      <c r="M59" s="44"/>
      <c r="N59" s="44"/>
      <c r="O59" s="44"/>
      <c r="P59" s="44"/>
    </row>
  </sheetData>
  <autoFilter ref="A2:O38" xr:uid="{00000000-0009-0000-0000-000000000000}">
    <sortState xmlns:xlrd2="http://schemas.microsoft.com/office/spreadsheetml/2017/richdata2" ref="A3:L30">
      <sortCondition ref="A2:A27"/>
    </sortState>
  </autoFilter>
  <mergeCells count="1">
    <mergeCell ref="B1:P1"/>
  </mergeCells>
  <phoneticPr fontId="15" type="noConversion"/>
  <pageMargins left="0.75" right="0.75" top="1" bottom="1" header="0.5" footer="0.5"/>
  <pageSetup orientation="landscape"/>
  <headerFooter>
    <oddFooter>&amp;L&amp;8&amp;P of &amp;N&amp;R &amp;8Created &amp;D</oddFooter>
  </headerFooter>
  <extLst>
    <ext xmlns:mx="http://schemas.microsoft.com/office/mac/excel/2008/main" uri="{64002731-A6B0-56B0-2670-7721B7C09600}">
      <mx:PLV Mode="0" OnePage="0" WScale="0"/>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44"/>
  <dimension ref="A1:F12"/>
  <sheetViews>
    <sheetView workbookViewId="0">
      <selection activeCell="B13" sqref="B13"/>
    </sheetView>
  </sheetViews>
  <sheetFormatPr baseColWidth="10" defaultColWidth="8.83203125" defaultRowHeight="15" x14ac:dyDescent="0.2"/>
  <cols>
    <col min="1" max="1" width="10.6640625" customWidth="1"/>
    <col min="2" max="2" width="85.5" customWidth="1"/>
  </cols>
  <sheetData>
    <row r="1" spans="1:6" ht="19" x14ac:dyDescent="0.25">
      <c r="A1" s="2" t="s">
        <v>478</v>
      </c>
      <c r="D1" s="2"/>
      <c r="E1" s="3"/>
      <c r="F1" s="2"/>
    </row>
    <row r="2" spans="1:6" ht="19" x14ac:dyDescent="0.25">
      <c r="A2" s="2" t="s">
        <v>63</v>
      </c>
      <c r="B2" s="11">
        <v>39350</v>
      </c>
      <c r="D2" s="2"/>
      <c r="E2" s="3"/>
      <c r="F2" s="2"/>
    </row>
    <row r="3" spans="1:6" ht="19" x14ac:dyDescent="0.25">
      <c r="A3" s="2" t="s">
        <v>64</v>
      </c>
      <c r="B3" s="12">
        <f ca="1">(B4-B2)/365</f>
        <v>17.175342465753424</v>
      </c>
      <c r="D3" s="2"/>
      <c r="E3" s="3"/>
      <c r="F3" s="2"/>
    </row>
    <row r="4" spans="1:6" ht="16" thickBot="1" x14ac:dyDescent="0.25">
      <c r="B4" s="10">
        <f ca="1">TODAY()</f>
        <v>45619</v>
      </c>
    </row>
    <row r="5" spans="1:6" x14ac:dyDescent="0.2">
      <c r="A5" s="4" t="s">
        <v>69</v>
      </c>
      <c r="B5" s="7">
        <v>42809</v>
      </c>
    </row>
    <row r="6" spans="1:6" x14ac:dyDescent="0.2">
      <c r="A6" s="5" t="s">
        <v>70</v>
      </c>
      <c r="B6" s="8" t="s">
        <v>61</v>
      </c>
    </row>
    <row r="7" spans="1:6" ht="17" thickBot="1" x14ac:dyDescent="0.25">
      <c r="A7" s="9" t="s">
        <v>67</v>
      </c>
      <c r="B7" s="6" t="s">
        <v>479</v>
      </c>
    </row>
    <row r="8" spans="1:6" ht="16" thickBot="1" x14ac:dyDescent="0.25"/>
    <row r="9" spans="1:6" x14ac:dyDescent="0.2">
      <c r="A9" s="27" t="s">
        <v>69</v>
      </c>
      <c r="B9" s="24">
        <v>43634</v>
      </c>
    </row>
    <row r="10" spans="1:6" x14ac:dyDescent="0.2">
      <c r="A10" s="28" t="s">
        <v>70</v>
      </c>
      <c r="B10" s="33" t="s">
        <v>83</v>
      </c>
    </row>
    <row r="11" spans="1:6" x14ac:dyDescent="0.2">
      <c r="A11" s="28" t="s">
        <v>87</v>
      </c>
      <c r="B11" s="32" t="s">
        <v>480</v>
      </c>
    </row>
    <row r="12" spans="1:6" ht="17" thickBot="1" x14ac:dyDescent="0.25">
      <c r="A12" s="29" t="s">
        <v>67</v>
      </c>
      <c r="B12" s="26" t="s">
        <v>481</v>
      </c>
    </row>
  </sheetData>
  <hyperlinks>
    <hyperlink ref="B11" r:id="rId1" xr:uid="{00000000-0004-0000-4400-000000000000}"/>
  </hyperlinks>
  <pageMargins left="0.75" right="0.75" top="1" bottom="1" header="0.5" footer="0.5"/>
  <pageSetup orientation="portrait" horizontalDpi="0" verticalDpi="0"/>
  <headerFooter>
    <oddFooter>&amp;L&amp;8&amp;P of &amp;N&amp;R &amp;8Created &amp;D</oddFooter>
  </headerFooter>
  <extLst>
    <ext xmlns:mx="http://schemas.microsoft.com/office/mac/excel/2008/main" uri="{64002731-A6B0-56B0-2670-7721B7C09600}">
      <mx:PLV Mode="0" OnePage="0" WScale="0"/>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46"/>
  <dimension ref="A1:F89"/>
  <sheetViews>
    <sheetView workbookViewId="0">
      <selection activeCell="A84" sqref="A84"/>
    </sheetView>
  </sheetViews>
  <sheetFormatPr baseColWidth="10" defaultColWidth="8.83203125" defaultRowHeight="15" x14ac:dyDescent="0.2"/>
  <cols>
    <col min="1" max="1" width="10.6640625" customWidth="1"/>
    <col min="2" max="2" width="85.5" customWidth="1"/>
  </cols>
  <sheetData>
    <row r="1" spans="1:6" ht="19" x14ac:dyDescent="0.25">
      <c r="A1" s="2" t="s">
        <v>482</v>
      </c>
      <c r="D1" s="2"/>
      <c r="E1" s="3"/>
      <c r="F1" s="2"/>
    </row>
    <row r="2" spans="1:6" ht="19" x14ac:dyDescent="0.25">
      <c r="A2" s="2" t="s">
        <v>63</v>
      </c>
      <c r="B2" s="11">
        <v>42005</v>
      </c>
      <c r="D2" s="2"/>
      <c r="E2" s="3"/>
      <c r="F2" s="2"/>
    </row>
    <row r="3" spans="1:6" ht="19" x14ac:dyDescent="0.25">
      <c r="A3" s="2" t="s">
        <v>64</v>
      </c>
      <c r="B3" s="12">
        <f ca="1">(B4-B2)/365</f>
        <v>9.9013698630136986</v>
      </c>
      <c r="D3" s="2"/>
      <c r="E3" s="3"/>
      <c r="F3" s="2"/>
    </row>
    <row r="4" spans="1:6" ht="16" thickBot="1" x14ac:dyDescent="0.25">
      <c r="B4" s="10">
        <f ca="1">TODAY()</f>
        <v>45619</v>
      </c>
    </row>
    <row r="5" spans="1:6" x14ac:dyDescent="0.2">
      <c r="A5" s="4" t="s">
        <v>483</v>
      </c>
      <c r="B5" s="7"/>
    </row>
    <row r="6" spans="1:6" x14ac:dyDescent="0.2">
      <c r="A6" s="5" t="s">
        <v>70</v>
      </c>
      <c r="B6" s="8" t="s">
        <v>484</v>
      </c>
    </row>
    <row r="7" spans="1:6" ht="16" thickBot="1" x14ac:dyDescent="0.25">
      <c r="A7" s="9" t="s">
        <v>485</v>
      </c>
      <c r="B7" s="6"/>
    </row>
    <row r="8" spans="1:6" ht="16" thickBot="1" x14ac:dyDescent="0.25"/>
    <row r="9" spans="1:6" x14ac:dyDescent="0.2">
      <c r="A9" s="4" t="s">
        <v>486</v>
      </c>
      <c r="B9" s="7"/>
    </row>
    <row r="10" spans="1:6" x14ac:dyDescent="0.2">
      <c r="A10" s="5" t="s">
        <v>487</v>
      </c>
      <c r="B10" s="8"/>
    </row>
    <row r="11" spans="1:6" x14ac:dyDescent="0.2">
      <c r="A11" s="205" t="s">
        <v>488</v>
      </c>
      <c r="B11" s="206"/>
    </row>
    <row r="12" spans="1:6" ht="16" thickBot="1" x14ac:dyDescent="0.25">
      <c r="A12" s="203"/>
      <c r="B12" s="204"/>
    </row>
    <row r="13" spans="1:6" ht="16" thickBot="1" x14ac:dyDescent="0.25"/>
    <row r="14" spans="1:6" x14ac:dyDescent="0.2">
      <c r="A14" s="4" t="s">
        <v>69</v>
      </c>
      <c r="B14" s="7">
        <v>42480</v>
      </c>
    </row>
    <row r="15" spans="1:6" x14ac:dyDescent="0.2">
      <c r="A15" s="5" t="s">
        <v>70</v>
      </c>
      <c r="B15" s="8" t="s">
        <v>169</v>
      </c>
    </row>
    <row r="16" spans="1:6" ht="97" thickBot="1" x14ac:dyDescent="0.25">
      <c r="A16" s="9" t="s">
        <v>67</v>
      </c>
      <c r="B16" s="6" t="s">
        <v>339</v>
      </c>
    </row>
    <row r="17" spans="1:2" ht="16" thickBot="1" x14ac:dyDescent="0.25"/>
    <row r="18" spans="1:2" x14ac:dyDescent="0.2">
      <c r="A18" s="4" t="s">
        <v>69</v>
      </c>
      <c r="B18" s="7">
        <v>42651</v>
      </c>
    </row>
    <row r="19" spans="1:2" x14ac:dyDescent="0.2">
      <c r="A19" s="5" t="s">
        <v>70</v>
      </c>
      <c r="B19" s="8" t="s">
        <v>489</v>
      </c>
    </row>
    <row r="20" spans="1:2" ht="49" thickBot="1" x14ac:dyDescent="0.25">
      <c r="A20" s="9" t="s">
        <v>67</v>
      </c>
      <c r="B20" s="6" t="s">
        <v>490</v>
      </c>
    </row>
    <row r="21" spans="1:2" ht="16" thickBot="1" x14ac:dyDescent="0.25"/>
    <row r="22" spans="1:2" x14ac:dyDescent="0.2">
      <c r="A22" s="4" t="s">
        <v>69</v>
      </c>
      <c r="B22" s="7">
        <v>42801</v>
      </c>
    </row>
    <row r="23" spans="1:2" x14ac:dyDescent="0.2">
      <c r="A23" s="5" t="s">
        <v>70</v>
      </c>
      <c r="B23" s="8" t="s">
        <v>104</v>
      </c>
    </row>
    <row r="24" spans="1:2" ht="17" thickBot="1" x14ac:dyDescent="0.25">
      <c r="A24" s="9" t="s">
        <v>67</v>
      </c>
      <c r="B24" s="59" t="s">
        <v>491</v>
      </c>
    </row>
    <row r="25" spans="1:2" ht="16" thickBot="1" x14ac:dyDescent="0.25"/>
    <row r="26" spans="1:2" x14ac:dyDescent="0.2">
      <c r="A26" s="4" t="s">
        <v>69</v>
      </c>
      <c r="B26" s="7">
        <v>42802</v>
      </c>
    </row>
    <row r="27" spans="1:2" x14ac:dyDescent="0.2">
      <c r="A27" s="5" t="s">
        <v>70</v>
      </c>
      <c r="B27" s="8" t="s">
        <v>100</v>
      </c>
    </row>
    <row r="28" spans="1:2" ht="17" thickBot="1" x14ac:dyDescent="0.25">
      <c r="A28" s="9" t="s">
        <v>67</v>
      </c>
      <c r="B28" s="6" t="s">
        <v>109</v>
      </c>
    </row>
    <row r="29" spans="1:2" ht="16" thickBot="1" x14ac:dyDescent="0.25"/>
    <row r="30" spans="1:2" x14ac:dyDescent="0.2">
      <c r="A30" s="4" t="s">
        <v>69</v>
      </c>
      <c r="B30" s="7">
        <v>42810</v>
      </c>
    </row>
    <row r="31" spans="1:2" x14ac:dyDescent="0.2">
      <c r="A31" s="5" t="s">
        <v>70</v>
      </c>
      <c r="B31" s="8" t="s">
        <v>92</v>
      </c>
    </row>
    <row r="32" spans="1:2" ht="17" thickBot="1" x14ac:dyDescent="0.25">
      <c r="A32" s="9" t="s">
        <v>67</v>
      </c>
      <c r="B32" s="6" t="s">
        <v>110</v>
      </c>
    </row>
    <row r="33" spans="1:2" ht="16" thickBot="1" x14ac:dyDescent="0.25"/>
    <row r="34" spans="1:2" x14ac:dyDescent="0.2">
      <c r="A34" s="4" t="s">
        <v>69</v>
      </c>
      <c r="B34" s="7">
        <v>42818</v>
      </c>
    </row>
    <row r="35" spans="1:2" x14ac:dyDescent="0.2">
      <c r="A35" s="5" t="s">
        <v>70</v>
      </c>
      <c r="B35" s="8" t="s">
        <v>92</v>
      </c>
    </row>
    <row r="36" spans="1:2" ht="17" thickBot="1" x14ac:dyDescent="0.25">
      <c r="A36" s="9" t="s">
        <v>67</v>
      </c>
      <c r="B36" s="6" t="s">
        <v>492</v>
      </c>
    </row>
    <row r="37" spans="1:2" ht="16" thickBot="1" x14ac:dyDescent="0.25"/>
    <row r="38" spans="1:2" x14ac:dyDescent="0.2">
      <c r="A38" s="4" t="s">
        <v>69</v>
      </c>
      <c r="B38" s="7">
        <v>42838</v>
      </c>
    </row>
    <row r="39" spans="1:2" x14ac:dyDescent="0.2">
      <c r="A39" s="5" t="s">
        <v>70</v>
      </c>
      <c r="B39" s="8" t="s">
        <v>92</v>
      </c>
    </row>
    <row r="40" spans="1:2" ht="17" thickBot="1" x14ac:dyDescent="0.25">
      <c r="A40" s="9" t="s">
        <v>67</v>
      </c>
      <c r="B40" s="6" t="s">
        <v>113</v>
      </c>
    </row>
    <row r="41" spans="1:2" ht="16" thickBot="1" x14ac:dyDescent="0.25"/>
    <row r="42" spans="1:2" x14ac:dyDescent="0.2">
      <c r="A42" s="4" t="s">
        <v>69</v>
      </c>
      <c r="B42" s="7">
        <v>42859</v>
      </c>
    </row>
    <row r="43" spans="1:2" x14ac:dyDescent="0.2">
      <c r="A43" s="5" t="s">
        <v>70</v>
      </c>
      <c r="B43" s="8" t="s">
        <v>236</v>
      </c>
    </row>
    <row r="44" spans="1:2" ht="33" thickBot="1" x14ac:dyDescent="0.25">
      <c r="A44" s="9" t="s">
        <v>67</v>
      </c>
      <c r="B44" s="6" t="s">
        <v>493</v>
      </c>
    </row>
    <row r="45" spans="1:2" ht="16" thickBot="1" x14ac:dyDescent="0.25"/>
    <row r="46" spans="1:2" x14ac:dyDescent="0.2">
      <c r="A46" s="4" t="s">
        <v>69</v>
      </c>
      <c r="B46" s="7">
        <v>42892</v>
      </c>
    </row>
    <row r="47" spans="1:2" x14ac:dyDescent="0.2">
      <c r="A47" s="5" t="s">
        <v>70</v>
      </c>
      <c r="B47" s="8" t="s">
        <v>100</v>
      </c>
    </row>
    <row r="48" spans="1:2" ht="65" thickBot="1" x14ac:dyDescent="0.25">
      <c r="A48" s="9" t="s">
        <v>67</v>
      </c>
      <c r="B48" s="6" t="s">
        <v>494</v>
      </c>
    </row>
    <row r="49" spans="1:2" ht="16" thickBot="1" x14ac:dyDescent="0.25"/>
    <row r="50" spans="1:2" x14ac:dyDescent="0.2">
      <c r="A50" s="4" t="s">
        <v>69</v>
      </c>
      <c r="B50" s="7">
        <v>43075</v>
      </c>
    </row>
    <row r="51" spans="1:2" x14ac:dyDescent="0.2">
      <c r="A51" s="5" t="s">
        <v>70</v>
      </c>
      <c r="B51" s="8" t="s">
        <v>92</v>
      </c>
    </row>
    <row r="52" spans="1:2" ht="33" thickBot="1" x14ac:dyDescent="0.25">
      <c r="A52" s="9" t="s">
        <v>67</v>
      </c>
      <c r="B52" s="6" t="s">
        <v>255</v>
      </c>
    </row>
    <row r="53" spans="1:2" ht="16" thickBot="1" x14ac:dyDescent="0.25"/>
    <row r="54" spans="1:2" x14ac:dyDescent="0.2">
      <c r="A54" s="4" t="s">
        <v>69</v>
      </c>
      <c r="B54" s="7">
        <v>43362</v>
      </c>
    </row>
    <row r="55" spans="1:2" x14ac:dyDescent="0.2">
      <c r="A55" s="5" t="s">
        <v>70</v>
      </c>
      <c r="B55" s="8" t="s">
        <v>83</v>
      </c>
    </row>
    <row r="56" spans="1:2" ht="145" thickBot="1" x14ac:dyDescent="0.25">
      <c r="A56" s="9" t="s">
        <v>67</v>
      </c>
      <c r="B56" s="6" t="s">
        <v>495</v>
      </c>
    </row>
    <row r="57" spans="1:2" ht="16" thickBot="1" x14ac:dyDescent="0.25"/>
    <row r="58" spans="1:2" x14ac:dyDescent="0.2">
      <c r="A58" s="4" t="s">
        <v>69</v>
      </c>
      <c r="B58" s="7">
        <v>43381</v>
      </c>
    </row>
    <row r="59" spans="1:2" x14ac:dyDescent="0.2">
      <c r="A59" s="5" t="s">
        <v>70</v>
      </c>
      <c r="B59" s="8" t="s">
        <v>133</v>
      </c>
    </row>
    <row r="60" spans="1:2" ht="49" thickBot="1" x14ac:dyDescent="0.25">
      <c r="A60" s="9" t="s">
        <v>67</v>
      </c>
      <c r="B60" s="6" t="s">
        <v>178</v>
      </c>
    </row>
    <row r="61" spans="1:2" ht="16" thickBot="1" x14ac:dyDescent="0.25"/>
    <row r="62" spans="1:2" x14ac:dyDescent="0.2">
      <c r="A62" s="27" t="s">
        <v>69</v>
      </c>
      <c r="B62" s="24">
        <v>43510</v>
      </c>
    </row>
    <row r="63" spans="1:2" x14ac:dyDescent="0.2">
      <c r="A63" s="28" t="s">
        <v>70</v>
      </c>
      <c r="B63" s="33" t="s">
        <v>59</v>
      </c>
    </row>
    <row r="64" spans="1:2" ht="128" x14ac:dyDescent="0.2">
      <c r="A64" s="29" t="s">
        <v>67</v>
      </c>
      <c r="B64" s="26" t="s">
        <v>496</v>
      </c>
    </row>
    <row r="65" spans="1:2" ht="16" thickBot="1" x14ac:dyDescent="0.25"/>
    <row r="66" spans="1:2" x14ac:dyDescent="0.2">
      <c r="A66" s="27" t="s">
        <v>69</v>
      </c>
      <c r="B66" s="24">
        <v>43600</v>
      </c>
    </row>
    <row r="67" spans="1:2" x14ac:dyDescent="0.2">
      <c r="A67" s="28" t="s">
        <v>70</v>
      </c>
      <c r="B67" s="33" t="s">
        <v>60</v>
      </c>
    </row>
    <row r="68" spans="1:2" ht="113" thickBot="1" x14ac:dyDescent="0.25">
      <c r="A68" s="29" t="s">
        <v>67</v>
      </c>
      <c r="B68" s="26" t="s">
        <v>497</v>
      </c>
    </row>
    <row r="69" spans="1:2" ht="16" thickBot="1" x14ac:dyDescent="0.25"/>
    <row r="70" spans="1:2" x14ac:dyDescent="0.2">
      <c r="A70" s="27" t="s">
        <v>69</v>
      </c>
      <c r="B70" s="24">
        <v>43629</v>
      </c>
    </row>
    <row r="71" spans="1:2" x14ac:dyDescent="0.2">
      <c r="A71" s="28" t="s">
        <v>70</v>
      </c>
      <c r="B71" s="33" t="s">
        <v>83</v>
      </c>
    </row>
    <row r="72" spans="1:2" ht="33" thickBot="1" x14ac:dyDescent="0.25">
      <c r="A72" s="29" t="s">
        <v>67</v>
      </c>
      <c r="B72" s="26" t="s">
        <v>435</v>
      </c>
    </row>
    <row r="73" spans="1:2" ht="16" thickBot="1" x14ac:dyDescent="0.25"/>
    <row r="74" spans="1:2" x14ac:dyDescent="0.2">
      <c r="A74" s="27" t="s">
        <v>69</v>
      </c>
      <c r="B74" s="24">
        <v>43670</v>
      </c>
    </row>
    <row r="75" spans="1:2" x14ac:dyDescent="0.2">
      <c r="A75" s="28" t="s">
        <v>70</v>
      </c>
      <c r="B75" s="33" t="s">
        <v>189</v>
      </c>
    </row>
    <row r="76" spans="1:2" ht="144" x14ac:dyDescent="0.2">
      <c r="A76" s="29" t="s">
        <v>67</v>
      </c>
      <c r="B76" s="26" t="s">
        <v>498</v>
      </c>
    </row>
    <row r="77" spans="1:2" ht="16" thickBot="1" x14ac:dyDescent="0.25"/>
    <row r="78" spans="1:2" x14ac:dyDescent="0.2">
      <c r="A78" s="27" t="s">
        <v>69</v>
      </c>
      <c r="B78" s="24" t="s">
        <v>499</v>
      </c>
    </row>
    <row r="79" spans="1:2" x14ac:dyDescent="0.2">
      <c r="A79" s="28" t="s">
        <v>70</v>
      </c>
      <c r="B79" s="33" t="s">
        <v>189</v>
      </c>
    </row>
    <row r="80" spans="1:2" ht="49" thickBot="1" x14ac:dyDescent="0.25">
      <c r="A80" s="29" t="s">
        <v>67</v>
      </c>
      <c r="B80" s="26" t="s">
        <v>500</v>
      </c>
    </row>
    <row r="81" spans="1:2" ht="16" thickBot="1" x14ac:dyDescent="0.25"/>
    <row r="82" spans="1:2" x14ac:dyDescent="0.2">
      <c r="A82" s="27" t="s">
        <v>69</v>
      </c>
      <c r="B82" s="24">
        <v>43714</v>
      </c>
    </row>
    <row r="83" spans="1:2" x14ac:dyDescent="0.2">
      <c r="A83" s="28" t="s">
        <v>70</v>
      </c>
      <c r="B83" s="33" t="s">
        <v>189</v>
      </c>
    </row>
    <row r="84" spans="1:2" ht="17" thickBot="1" x14ac:dyDescent="0.25">
      <c r="A84" s="29" t="s">
        <v>67</v>
      </c>
      <c r="B84" s="26" t="s">
        <v>501</v>
      </c>
    </row>
    <row r="85" spans="1:2" ht="16" thickBot="1" x14ac:dyDescent="0.25"/>
    <row r="86" spans="1:2" x14ac:dyDescent="0.2">
      <c r="A86" s="27" t="s">
        <v>69</v>
      </c>
      <c r="B86" s="24"/>
    </row>
    <row r="87" spans="1:2" x14ac:dyDescent="0.2">
      <c r="A87" s="28" t="s">
        <v>70</v>
      </c>
      <c r="B87" s="33"/>
    </row>
    <row r="88" spans="1:2" x14ac:dyDescent="0.2">
      <c r="A88" s="28" t="s">
        <v>87</v>
      </c>
      <c r="B88" s="25"/>
    </row>
    <row r="89" spans="1:2" ht="16" thickBot="1" x14ac:dyDescent="0.25">
      <c r="A89" s="29" t="s">
        <v>67</v>
      </c>
      <c r="B89" s="26"/>
    </row>
  </sheetData>
  <mergeCells count="1">
    <mergeCell ref="A11:B12"/>
  </mergeCells>
  <pageMargins left="0.75" right="0.75" top="1" bottom="1" header="0.5" footer="0.5"/>
  <pageSetup orientation="portrait" horizontalDpi="4294967292" verticalDpi="4294967292"/>
  <headerFooter>
    <oddFooter>&amp;L&amp;8&amp;P of &amp;N&amp;R &amp;8Created &amp;D</oddFooter>
  </headerFooter>
  <extLst>
    <ext xmlns:mx="http://schemas.microsoft.com/office/mac/excel/2008/main" uri="{64002731-A6B0-56B0-2670-7721B7C09600}">
      <mx:PLV Mode="0" OnePage="0" WScale="0"/>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DB5F-0145-8C41-9D74-BC1CA0D9F318}">
  <dimension ref="A1:B21"/>
  <sheetViews>
    <sheetView topLeftCell="A4" workbookViewId="0">
      <selection activeCell="B17" sqref="B17"/>
    </sheetView>
  </sheetViews>
  <sheetFormatPr baseColWidth="10" defaultColWidth="11.5" defaultRowHeight="15" x14ac:dyDescent="0.2"/>
  <cols>
    <col min="1" max="1" width="12.33203125" bestFit="1" customWidth="1"/>
    <col min="2" max="2" width="85.1640625" customWidth="1"/>
  </cols>
  <sheetData>
    <row r="1" spans="1:2" ht="19" x14ac:dyDescent="0.25">
      <c r="A1" s="2" t="s">
        <v>502</v>
      </c>
    </row>
    <row r="2" spans="1:2" ht="19" x14ac:dyDescent="0.25">
      <c r="A2" s="2" t="s">
        <v>63</v>
      </c>
      <c r="B2" s="11"/>
    </row>
    <row r="3" spans="1:2" ht="19" x14ac:dyDescent="0.25">
      <c r="A3" s="2" t="s">
        <v>64</v>
      </c>
      <c r="B3" s="12">
        <f ca="1">(B4-B2)/365</f>
        <v>124.98356164383561</v>
      </c>
    </row>
    <row r="4" spans="1:2" ht="16" thickBot="1" x14ac:dyDescent="0.25">
      <c r="B4" s="10">
        <f ca="1">TODAY()</f>
        <v>45619</v>
      </c>
    </row>
    <row r="5" spans="1:2" x14ac:dyDescent="0.2">
      <c r="A5" s="27" t="s">
        <v>69</v>
      </c>
      <c r="B5" s="24">
        <v>44054</v>
      </c>
    </row>
    <row r="6" spans="1:2" x14ac:dyDescent="0.2">
      <c r="A6" s="28" t="s">
        <v>70</v>
      </c>
      <c r="B6" s="33" t="s">
        <v>83</v>
      </c>
    </row>
    <row r="7" spans="1:2" ht="32" x14ac:dyDescent="0.2">
      <c r="A7" s="29" t="s">
        <v>67</v>
      </c>
      <c r="B7" s="26" t="s">
        <v>280</v>
      </c>
    </row>
    <row r="9" spans="1:2" x14ac:dyDescent="0.2">
      <c r="A9" s="53" t="s">
        <v>69</v>
      </c>
      <c r="B9" s="54">
        <v>44056</v>
      </c>
    </row>
    <row r="10" spans="1:2" x14ac:dyDescent="0.2">
      <c r="A10" s="55" t="s">
        <v>70</v>
      </c>
      <c r="B10" s="56" t="s">
        <v>83</v>
      </c>
    </row>
    <row r="11" spans="1:2" ht="64" x14ac:dyDescent="0.2">
      <c r="A11" s="57" t="s">
        <v>67</v>
      </c>
      <c r="B11" s="58" t="s">
        <v>503</v>
      </c>
    </row>
    <row r="13" spans="1:2" x14ac:dyDescent="0.2">
      <c r="A13" s="27" t="s">
        <v>69</v>
      </c>
      <c r="B13" s="24">
        <v>44362</v>
      </c>
    </row>
    <row r="14" spans="1:2" x14ac:dyDescent="0.2">
      <c r="A14" s="28" t="s">
        <v>70</v>
      </c>
      <c r="B14" s="33" t="s">
        <v>57</v>
      </c>
    </row>
    <row r="15" spans="1:2" x14ac:dyDescent="0.2">
      <c r="A15" s="28" t="s">
        <v>87</v>
      </c>
      <c r="B15" s="25"/>
    </row>
    <row r="16" spans="1:2" ht="32" x14ac:dyDescent="0.2">
      <c r="A16" s="29" t="s">
        <v>67</v>
      </c>
      <c r="B16" s="26" t="s">
        <v>504</v>
      </c>
    </row>
    <row r="17" spans="1:2" ht="16" thickBot="1" x14ac:dyDescent="0.25"/>
    <row r="18" spans="1:2" x14ac:dyDescent="0.2">
      <c r="A18" s="27" t="s">
        <v>69</v>
      </c>
      <c r="B18" s="24"/>
    </row>
    <row r="19" spans="1:2" x14ac:dyDescent="0.2">
      <c r="A19" s="28" t="s">
        <v>70</v>
      </c>
      <c r="B19" s="33"/>
    </row>
    <row r="20" spans="1:2" x14ac:dyDescent="0.2">
      <c r="A20" s="28" t="s">
        <v>87</v>
      </c>
      <c r="B20" s="25"/>
    </row>
    <row r="21" spans="1:2" ht="16" thickBot="1" x14ac:dyDescent="0.25">
      <c r="A21" s="29" t="s">
        <v>67</v>
      </c>
      <c r="B21" s="26"/>
    </row>
  </sheetData>
  <pageMargins left="0.7" right="0.7" top="0.75" bottom="0.75" header="0.3" footer="0.3"/>
  <pageSetup orientation="portrait" horizontalDpi="0" verticalDpi="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49"/>
  <dimension ref="A1:F31"/>
  <sheetViews>
    <sheetView showGridLines="0" workbookViewId="0"/>
  </sheetViews>
  <sheetFormatPr baseColWidth="10" defaultColWidth="8.83203125" defaultRowHeight="15" x14ac:dyDescent="0.2"/>
  <cols>
    <col min="1" max="1" width="10.6640625" customWidth="1"/>
    <col min="2" max="2" width="85.5" customWidth="1"/>
  </cols>
  <sheetData>
    <row r="1" spans="1:6" ht="19" x14ac:dyDescent="0.25">
      <c r="A1" s="2" t="s">
        <v>505</v>
      </c>
      <c r="D1" s="2"/>
      <c r="E1" s="3"/>
      <c r="F1" s="2"/>
    </row>
    <row r="2" spans="1:6" ht="19" x14ac:dyDescent="0.25">
      <c r="A2" s="2" t="s">
        <v>63</v>
      </c>
      <c r="B2" s="11">
        <v>41474</v>
      </c>
      <c r="D2" s="2"/>
      <c r="E2" s="3"/>
      <c r="F2" s="2"/>
    </row>
    <row r="3" spans="1:6" ht="19" x14ac:dyDescent="0.25">
      <c r="A3" s="2" t="s">
        <v>64</v>
      </c>
      <c r="B3" s="12">
        <f ca="1">(B4-B2)/365</f>
        <v>11.356164383561644</v>
      </c>
      <c r="D3" s="2"/>
      <c r="E3" s="3"/>
      <c r="F3" s="2"/>
    </row>
    <row r="4" spans="1:6" ht="16" thickBot="1" x14ac:dyDescent="0.25">
      <c r="B4" s="10">
        <f ca="1">TODAY()</f>
        <v>45619</v>
      </c>
    </row>
    <row r="5" spans="1:6" x14ac:dyDescent="0.2">
      <c r="A5" s="4" t="s">
        <v>69</v>
      </c>
      <c r="B5" s="7"/>
    </row>
    <row r="6" spans="1:6" x14ac:dyDescent="0.2">
      <c r="A6" s="5" t="s">
        <v>70</v>
      </c>
      <c r="B6" s="8"/>
    </row>
    <row r="7" spans="1:6" ht="396" thickBot="1" x14ac:dyDescent="0.25">
      <c r="A7" s="9" t="s">
        <v>67</v>
      </c>
      <c r="B7" s="6" t="s">
        <v>506</v>
      </c>
    </row>
    <row r="8" spans="1:6" ht="16" thickBot="1" x14ac:dyDescent="0.25"/>
    <row r="9" spans="1:6" x14ac:dyDescent="0.2">
      <c r="A9" s="4" t="s">
        <v>69</v>
      </c>
      <c r="B9" s="7"/>
    </row>
    <row r="10" spans="1:6" x14ac:dyDescent="0.2">
      <c r="A10" s="5" t="s">
        <v>70</v>
      </c>
      <c r="B10" s="8"/>
    </row>
    <row r="11" spans="1:6" ht="16" thickBot="1" x14ac:dyDescent="0.25">
      <c r="A11" s="9" t="s">
        <v>67</v>
      </c>
      <c r="B11" s="6"/>
    </row>
    <row r="12" spans="1:6" ht="16" thickBot="1" x14ac:dyDescent="0.25"/>
    <row r="13" spans="1:6" x14ac:dyDescent="0.2">
      <c r="A13" s="4" t="s">
        <v>69</v>
      </c>
      <c r="B13" s="7"/>
    </row>
    <row r="14" spans="1:6" x14ac:dyDescent="0.2">
      <c r="A14" s="5" t="s">
        <v>70</v>
      </c>
      <c r="B14" s="8"/>
    </row>
    <row r="15" spans="1:6" ht="16" thickBot="1" x14ac:dyDescent="0.25">
      <c r="A15" s="9" t="s">
        <v>67</v>
      </c>
      <c r="B15" s="6"/>
    </row>
    <row r="16" spans="1:6" ht="16" thickBot="1" x14ac:dyDescent="0.25"/>
    <row r="17" spans="1:2" x14ac:dyDescent="0.2">
      <c r="A17" s="4" t="s">
        <v>69</v>
      </c>
      <c r="B17" s="7"/>
    </row>
    <row r="18" spans="1:2" x14ac:dyDescent="0.2">
      <c r="A18" s="5" t="s">
        <v>70</v>
      </c>
      <c r="B18" s="8"/>
    </row>
    <row r="19" spans="1:2" ht="16" thickBot="1" x14ac:dyDescent="0.25">
      <c r="A19" s="9" t="s">
        <v>67</v>
      </c>
      <c r="B19" s="6"/>
    </row>
    <row r="20" spans="1:2" ht="16" thickBot="1" x14ac:dyDescent="0.25"/>
    <row r="21" spans="1:2" x14ac:dyDescent="0.2">
      <c r="A21" s="4" t="s">
        <v>69</v>
      </c>
      <c r="B21" s="7"/>
    </row>
    <row r="22" spans="1:2" x14ac:dyDescent="0.2">
      <c r="A22" s="5" t="s">
        <v>70</v>
      </c>
      <c r="B22" s="8"/>
    </row>
    <row r="23" spans="1:2" ht="16" thickBot="1" x14ac:dyDescent="0.25">
      <c r="A23" s="9" t="s">
        <v>67</v>
      </c>
      <c r="B23" s="6"/>
    </row>
    <row r="24" spans="1:2" ht="16" thickBot="1" x14ac:dyDescent="0.25"/>
    <row r="25" spans="1:2" x14ac:dyDescent="0.2">
      <c r="A25" s="4" t="s">
        <v>69</v>
      </c>
      <c r="B25" s="7"/>
    </row>
    <row r="26" spans="1:2" x14ac:dyDescent="0.2">
      <c r="A26" s="5" t="s">
        <v>70</v>
      </c>
      <c r="B26" s="8"/>
    </row>
    <row r="27" spans="1:2" ht="16" thickBot="1" x14ac:dyDescent="0.25">
      <c r="A27" s="9" t="s">
        <v>67</v>
      </c>
      <c r="B27" s="6"/>
    </row>
    <row r="28" spans="1:2" ht="16" thickBot="1" x14ac:dyDescent="0.25"/>
    <row r="29" spans="1:2" x14ac:dyDescent="0.2">
      <c r="A29" s="4" t="s">
        <v>69</v>
      </c>
      <c r="B29" s="7"/>
    </row>
    <row r="30" spans="1:2" x14ac:dyDescent="0.2">
      <c r="A30" s="5" t="s">
        <v>70</v>
      </c>
      <c r="B30" s="8"/>
    </row>
    <row r="31" spans="1:2" ht="16" thickBot="1" x14ac:dyDescent="0.25">
      <c r="A31" s="9" t="s">
        <v>67</v>
      </c>
      <c r="B31" s="6"/>
    </row>
  </sheetData>
  <pageMargins left="0.75" right="0.75" top="1" bottom="1" header="0.5" footer="0.5"/>
  <pageSetup orientation="portrait" horizontalDpi="0" verticalDpi="0"/>
  <headerFooter>
    <oddFooter>&amp;L&amp;8&amp;P of &amp;N&amp;R &amp;8Created &amp;D</oddFooter>
  </headerFooter>
  <extLst>
    <ext xmlns:mx="http://schemas.microsoft.com/office/mac/excel/2008/main" uri="{64002731-A6B0-56B0-2670-7721B7C09600}">
      <mx:PLV Mode="0" OnePage="0" WScale="0"/>
    </ext>
  </extLs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50"/>
  <dimension ref="A1:F31"/>
  <sheetViews>
    <sheetView showGridLines="0" workbookViewId="0">
      <selection activeCell="B12" sqref="B12"/>
    </sheetView>
  </sheetViews>
  <sheetFormatPr baseColWidth="10" defaultColWidth="8.83203125" defaultRowHeight="15" x14ac:dyDescent="0.2"/>
  <cols>
    <col min="1" max="1" width="10.6640625" customWidth="1"/>
    <col min="2" max="2" width="85.5" customWidth="1"/>
  </cols>
  <sheetData>
    <row r="1" spans="1:6" ht="19" x14ac:dyDescent="0.25">
      <c r="A1" s="2" t="s">
        <v>507</v>
      </c>
      <c r="D1" s="2"/>
      <c r="E1" s="3"/>
      <c r="F1" s="2"/>
    </row>
    <row r="2" spans="1:6" ht="19" x14ac:dyDescent="0.25">
      <c r="A2" s="2" t="s">
        <v>63</v>
      </c>
      <c r="B2" s="11">
        <v>39531</v>
      </c>
      <c r="D2" s="2"/>
      <c r="E2" s="3"/>
      <c r="F2" s="2"/>
    </row>
    <row r="3" spans="1:6" ht="19" x14ac:dyDescent="0.25">
      <c r="A3" s="2" t="s">
        <v>64</v>
      </c>
      <c r="B3" s="12">
        <f ca="1">(B4-B2)/365</f>
        <v>16.67945205479452</v>
      </c>
      <c r="D3" s="2"/>
      <c r="E3" s="3"/>
      <c r="F3" s="2"/>
    </row>
    <row r="4" spans="1:6" ht="16" thickBot="1" x14ac:dyDescent="0.25">
      <c r="B4" s="10">
        <f ca="1">TODAY()</f>
        <v>45619</v>
      </c>
    </row>
    <row r="5" spans="1:6" x14ac:dyDescent="0.2">
      <c r="A5" s="4" t="s">
        <v>69</v>
      </c>
      <c r="B5" s="7"/>
    </row>
    <row r="6" spans="1:6" x14ac:dyDescent="0.2">
      <c r="A6" s="5" t="s">
        <v>70</v>
      </c>
      <c r="B6" s="8" t="s">
        <v>92</v>
      </c>
    </row>
    <row r="7" spans="1:6" ht="17" thickBot="1" x14ac:dyDescent="0.25">
      <c r="A7" s="9" t="s">
        <v>67</v>
      </c>
      <c r="B7" s="6" t="s">
        <v>508</v>
      </c>
    </row>
    <row r="8" spans="1:6" ht="16" thickBot="1" x14ac:dyDescent="0.25"/>
    <row r="9" spans="1:6" x14ac:dyDescent="0.2">
      <c r="A9" s="4" t="s">
        <v>69</v>
      </c>
      <c r="B9" s="7"/>
    </row>
    <row r="10" spans="1:6" x14ac:dyDescent="0.2">
      <c r="A10" s="5" t="s">
        <v>70</v>
      </c>
      <c r="B10" s="8"/>
    </row>
    <row r="11" spans="1:6" ht="16" thickBot="1" x14ac:dyDescent="0.25">
      <c r="A11" s="9" t="s">
        <v>67</v>
      </c>
      <c r="B11" s="6"/>
    </row>
    <row r="12" spans="1:6" ht="16" thickBot="1" x14ac:dyDescent="0.25"/>
    <row r="13" spans="1:6" x14ac:dyDescent="0.2">
      <c r="A13" s="4" t="s">
        <v>69</v>
      </c>
      <c r="B13" s="7"/>
    </row>
    <row r="14" spans="1:6" x14ac:dyDescent="0.2">
      <c r="A14" s="5" t="s">
        <v>70</v>
      </c>
      <c r="B14" s="8"/>
    </row>
    <row r="15" spans="1:6" ht="16" thickBot="1" x14ac:dyDescent="0.25">
      <c r="A15" s="9" t="s">
        <v>67</v>
      </c>
      <c r="B15" s="6"/>
    </row>
    <row r="16" spans="1:6" ht="16" thickBot="1" x14ac:dyDescent="0.25"/>
    <row r="17" spans="1:2" x14ac:dyDescent="0.2">
      <c r="A17" s="4" t="s">
        <v>69</v>
      </c>
      <c r="B17" s="7"/>
    </row>
    <row r="18" spans="1:2" x14ac:dyDescent="0.2">
      <c r="A18" s="5" t="s">
        <v>70</v>
      </c>
      <c r="B18" s="8"/>
    </row>
    <row r="19" spans="1:2" ht="16" thickBot="1" x14ac:dyDescent="0.25">
      <c r="A19" s="9" t="s">
        <v>67</v>
      </c>
      <c r="B19" s="6"/>
    </row>
    <row r="20" spans="1:2" ht="16" thickBot="1" x14ac:dyDescent="0.25"/>
    <row r="21" spans="1:2" x14ac:dyDescent="0.2">
      <c r="A21" s="4" t="s">
        <v>69</v>
      </c>
      <c r="B21" s="7"/>
    </row>
    <row r="22" spans="1:2" x14ac:dyDescent="0.2">
      <c r="A22" s="5" t="s">
        <v>70</v>
      </c>
      <c r="B22" s="8"/>
    </row>
    <row r="23" spans="1:2" ht="16" thickBot="1" x14ac:dyDescent="0.25">
      <c r="A23" s="9" t="s">
        <v>67</v>
      </c>
      <c r="B23" s="6"/>
    </row>
    <row r="24" spans="1:2" ht="16" thickBot="1" x14ac:dyDescent="0.25"/>
    <row r="25" spans="1:2" x14ac:dyDescent="0.2">
      <c r="A25" s="4" t="s">
        <v>69</v>
      </c>
      <c r="B25" s="7"/>
    </row>
    <row r="26" spans="1:2" x14ac:dyDescent="0.2">
      <c r="A26" s="5" t="s">
        <v>70</v>
      </c>
      <c r="B26" s="8"/>
    </row>
    <row r="27" spans="1:2" ht="16" thickBot="1" x14ac:dyDescent="0.25">
      <c r="A27" s="9" t="s">
        <v>67</v>
      </c>
      <c r="B27" s="6"/>
    </row>
    <row r="28" spans="1:2" ht="16" thickBot="1" x14ac:dyDescent="0.25"/>
    <row r="29" spans="1:2" x14ac:dyDescent="0.2">
      <c r="A29" s="4" t="s">
        <v>69</v>
      </c>
      <c r="B29" s="7"/>
    </row>
    <row r="30" spans="1:2" x14ac:dyDescent="0.2">
      <c r="A30" s="5" t="s">
        <v>70</v>
      </c>
      <c r="B30" s="8"/>
    </row>
    <row r="31" spans="1:2" ht="16" thickBot="1" x14ac:dyDescent="0.25">
      <c r="A31" s="9" t="s">
        <v>67</v>
      </c>
      <c r="B31" s="6"/>
    </row>
  </sheetData>
  <pageMargins left="0.75" right="0.75" top="1" bottom="1" header="0.5" footer="0.5"/>
  <pageSetup orientation="portrait" horizontalDpi="0" verticalDpi="0"/>
  <headerFooter>
    <oddFooter>&amp;L&amp;8&amp;P of &amp;N&amp;R &amp;8Created &amp;D</oddFooter>
  </headerFooter>
  <extLst>
    <ext xmlns:mx="http://schemas.microsoft.com/office/mac/excel/2008/main" uri="{64002731-A6B0-56B0-2670-7721B7C09600}">
      <mx:PLV Mode="0" OnePage="0" WScale="0"/>
    </ext>
  </extLst>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52"/>
  <dimension ref="A1:F27"/>
  <sheetViews>
    <sheetView workbookViewId="0">
      <selection activeCell="B4" sqref="B4"/>
    </sheetView>
  </sheetViews>
  <sheetFormatPr baseColWidth="10" defaultColWidth="8.83203125" defaultRowHeight="15" x14ac:dyDescent="0.2"/>
  <cols>
    <col min="1" max="1" width="10.6640625" customWidth="1"/>
    <col min="2" max="2" width="85.5" customWidth="1"/>
  </cols>
  <sheetData>
    <row r="1" spans="1:6" ht="19" x14ac:dyDescent="0.25">
      <c r="A1" s="2" t="s">
        <v>509</v>
      </c>
      <c r="D1" s="2"/>
      <c r="E1" s="3"/>
      <c r="F1" s="2"/>
    </row>
    <row r="2" spans="1:6" ht="19" x14ac:dyDescent="0.25">
      <c r="A2" s="2" t="s">
        <v>63</v>
      </c>
      <c r="B2" s="11" t="s">
        <v>510</v>
      </c>
      <c r="D2" s="2"/>
      <c r="E2" s="3"/>
      <c r="F2" s="2"/>
    </row>
    <row r="3" spans="1:6" ht="19" x14ac:dyDescent="0.25">
      <c r="A3" s="2" t="s">
        <v>64</v>
      </c>
      <c r="B3" s="12" t="e">
        <f ca="1">(B4-B2)/365</f>
        <v>#VALUE!</v>
      </c>
      <c r="D3" s="2"/>
      <c r="E3" s="3"/>
      <c r="F3" s="2"/>
    </row>
    <row r="4" spans="1:6" ht="16" thickBot="1" x14ac:dyDescent="0.25">
      <c r="B4" s="10">
        <f ca="1">TODAY()</f>
        <v>45619</v>
      </c>
    </row>
    <row r="5" spans="1:6" x14ac:dyDescent="0.2">
      <c r="A5" s="4" t="s">
        <v>69</v>
      </c>
      <c r="B5" s="7">
        <v>42480</v>
      </c>
    </row>
    <row r="6" spans="1:6" x14ac:dyDescent="0.2">
      <c r="A6" s="5" t="s">
        <v>70</v>
      </c>
      <c r="B6" s="8" t="s">
        <v>92</v>
      </c>
    </row>
    <row r="7" spans="1:6" ht="32" x14ac:dyDescent="0.2">
      <c r="A7" s="9" t="s">
        <v>67</v>
      </c>
      <c r="B7" s="26" t="s">
        <v>280</v>
      </c>
    </row>
    <row r="8" spans="1:6" ht="16" thickBot="1" x14ac:dyDescent="0.25"/>
    <row r="9" spans="1:6" x14ac:dyDescent="0.2">
      <c r="A9" s="27" t="s">
        <v>69</v>
      </c>
      <c r="B9" s="24"/>
    </row>
    <row r="10" spans="1:6" x14ac:dyDescent="0.2">
      <c r="A10" s="28" t="s">
        <v>70</v>
      </c>
      <c r="B10" s="33"/>
    </row>
    <row r="11" spans="1:6" x14ac:dyDescent="0.2">
      <c r="A11" s="28" t="s">
        <v>87</v>
      </c>
      <c r="B11" s="25"/>
    </row>
    <row r="12" spans="1:6" ht="16" thickBot="1" x14ac:dyDescent="0.25">
      <c r="A12" s="29" t="s">
        <v>67</v>
      </c>
      <c r="B12" s="26"/>
    </row>
    <row r="13" spans="1:6" ht="16" thickBot="1" x14ac:dyDescent="0.25"/>
    <row r="14" spans="1:6" x14ac:dyDescent="0.2">
      <c r="A14" s="27" t="s">
        <v>69</v>
      </c>
      <c r="B14" s="24"/>
    </row>
    <row r="15" spans="1:6" x14ac:dyDescent="0.2">
      <c r="A15" s="28" t="s">
        <v>70</v>
      </c>
      <c r="B15" s="33"/>
    </row>
    <row r="16" spans="1:6" x14ac:dyDescent="0.2">
      <c r="A16" s="28" t="s">
        <v>87</v>
      </c>
      <c r="B16" s="25"/>
    </row>
    <row r="17" spans="1:2" ht="16" thickBot="1" x14ac:dyDescent="0.25">
      <c r="A17" s="29" t="s">
        <v>67</v>
      </c>
      <c r="B17" s="26"/>
    </row>
    <row r="18" spans="1:2" ht="16" thickBot="1" x14ac:dyDescent="0.25"/>
    <row r="19" spans="1:2" x14ac:dyDescent="0.2">
      <c r="A19" s="27" t="s">
        <v>69</v>
      </c>
      <c r="B19" s="24"/>
    </row>
    <row r="20" spans="1:2" x14ac:dyDescent="0.2">
      <c r="A20" s="28" t="s">
        <v>70</v>
      </c>
      <c r="B20" s="33"/>
    </row>
    <row r="21" spans="1:2" x14ac:dyDescent="0.2">
      <c r="A21" s="28" t="s">
        <v>87</v>
      </c>
      <c r="B21" s="25"/>
    </row>
    <row r="22" spans="1:2" ht="16" thickBot="1" x14ac:dyDescent="0.25">
      <c r="A22" s="29" t="s">
        <v>67</v>
      </c>
      <c r="B22" s="26"/>
    </row>
    <row r="23" spans="1:2" ht="16" thickBot="1" x14ac:dyDescent="0.25"/>
    <row r="24" spans="1:2" x14ac:dyDescent="0.2">
      <c r="A24" s="27" t="s">
        <v>69</v>
      </c>
      <c r="B24" s="24"/>
    </row>
    <row r="25" spans="1:2" x14ac:dyDescent="0.2">
      <c r="A25" s="28" t="s">
        <v>70</v>
      </c>
      <c r="B25" s="33"/>
    </row>
    <row r="26" spans="1:2" x14ac:dyDescent="0.2">
      <c r="A26" s="28" t="s">
        <v>87</v>
      </c>
      <c r="B26" s="25"/>
    </row>
    <row r="27" spans="1:2" ht="16" thickBot="1" x14ac:dyDescent="0.25">
      <c r="A27" s="29" t="s">
        <v>67</v>
      </c>
      <c r="B27" s="26"/>
    </row>
  </sheetData>
  <pageMargins left="0.75" right="0.75" top="1" bottom="1" header="0.5" footer="0.5"/>
  <pageSetup orientation="portrait" horizontalDpi="0" verticalDpi="0"/>
  <headerFooter>
    <oddFooter>&amp;L&amp;8&amp;P of &amp;N&amp;R &amp;8Created &amp;D</oddFooter>
  </headerFooter>
  <extLst>
    <ext xmlns:mx="http://schemas.microsoft.com/office/mac/excel/2008/main" uri="{64002731-A6B0-56B0-2670-7721B7C09600}">
      <mx:PLV Mode="0" OnePage="0" WScale="0"/>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B31"/>
  <sheetViews>
    <sheetView workbookViewId="0"/>
  </sheetViews>
  <sheetFormatPr baseColWidth="10" defaultColWidth="11.5" defaultRowHeight="15" x14ac:dyDescent="0.2"/>
  <cols>
    <col min="2" max="2" width="85.1640625" customWidth="1"/>
  </cols>
  <sheetData>
    <row r="1" spans="1:2" ht="19" x14ac:dyDescent="0.25">
      <c r="A1" s="2" t="s">
        <v>511</v>
      </c>
    </row>
    <row r="2" spans="1:2" ht="19" x14ac:dyDescent="0.25">
      <c r="A2" s="2" t="s">
        <v>63</v>
      </c>
      <c r="B2" s="11">
        <v>43276</v>
      </c>
    </row>
    <row r="3" spans="1:2" ht="19" x14ac:dyDescent="0.25">
      <c r="A3" s="2" t="s">
        <v>64</v>
      </c>
      <c r="B3" s="12">
        <f ca="1">(B4-B2)/365</f>
        <v>6.419178082191781</v>
      </c>
    </row>
    <row r="4" spans="1:2" ht="16" thickBot="1" x14ac:dyDescent="0.25">
      <c r="B4" s="10">
        <f ca="1">TODAY()</f>
        <v>45619</v>
      </c>
    </row>
    <row r="5" spans="1:2" x14ac:dyDescent="0.2">
      <c r="A5" s="4" t="s">
        <v>69</v>
      </c>
      <c r="B5" s="7">
        <v>43276</v>
      </c>
    </row>
    <row r="6" spans="1:2" x14ac:dyDescent="0.2">
      <c r="A6" s="5" t="s">
        <v>70</v>
      </c>
      <c r="B6" s="8" t="s">
        <v>83</v>
      </c>
    </row>
    <row r="7" spans="1:2" ht="33" thickBot="1" x14ac:dyDescent="0.25">
      <c r="A7" s="9" t="s">
        <v>67</v>
      </c>
      <c r="B7" s="6" t="s">
        <v>130</v>
      </c>
    </row>
    <row r="8" spans="1:2" ht="16" thickBot="1" x14ac:dyDescent="0.25"/>
    <row r="9" spans="1:2" x14ac:dyDescent="0.2">
      <c r="A9" s="4" t="s">
        <v>69</v>
      </c>
      <c r="B9" s="7">
        <v>43283</v>
      </c>
    </row>
    <row r="10" spans="1:2" x14ac:dyDescent="0.2">
      <c r="A10" s="5" t="s">
        <v>70</v>
      </c>
      <c r="B10" s="8" t="s">
        <v>83</v>
      </c>
    </row>
    <row r="11" spans="1:2" ht="33" thickBot="1" x14ac:dyDescent="0.25">
      <c r="A11" s="9" t="s">
        <v>67</v>
      </c>
      <c r="B11" s="6" t="s">
        <v>512</v>
      </c>
    </row>
    <row r="12" spans="1:2" ht="16" thickBot="1" x14ac:dyDescent="0.25"/>
    <row r="13" spans="1:2" x14ac:dyDescent="0.2">
      <c r="A13" s="4" t="s">
        <v>69</v>
      </c>
      <c r="B13" s="7"/>
    </row>
    <row r="14" spans="1:2" x14ac:dyDescent="0.2">
      <c r="A14" s="5" t="s">
        <v>70</v>
      </c>
      <c r="B14" s="8"/>
    </row>
    <row r="15" spans="1:2" ht="16" thickBot="1" x14ac:dyDescent="0.25">
      <c r="A15" s="9" t="s">
        <v>67</v>
      </c>
      <c r="B15" s="6"/>
    </row>
    <row r="16" spans="1:2" ht="16" thickBot="1" x14ac:dyDescent="0.25"/>
    <row r="17" spans="1:2" x14ac:dyDescent="0.2">
      <c r="A17" s="4" t="s">
        <v>69</v>
      </c>
      <c r="B17" s="7"/>
    </row>
    <row r="18" spans="1:2" x14ac:dyDescent="0.2">
      <c r="A18" s="5" t="s">
        <v>70</v>
      </c>
      <c r="B18" s="8"/>
    </row>
    <row r="19" spans="1:2" ht="16" thickBot="1" x14ac:dyDescent="0.25">
      <c r="A19" s="9" t="s">
        <v>67</v>
      </c>
      <c r="B19" s="6"/>
    </row>
    <row r="20" spans="1:2" ht="16" thickBot="1" x14ac:dyDescent="0.25"/>
    <row r="21" spans="1:2" x14ac:dyDescent="0.2">
      <c r="A21" s="4" t="s">
        <v>69</v>
      </c>
      <c r="B21" s="7"/>
    </row>
    <row r="22" spans="1:2" x14ac:dyDescent="0.2">
      <c r="A22" s="5" t="s">
        <v>70</v>
      </c>
      <c r="B22" s="8"/>
    </row>
    <row r="23" spans="1:2" ht="16" thickBot="1" x14ac:dyDescent="0.25">
      <c r="A23" s="9" t="s">
        <v>67</v>
      </c>
      <c r="B23" s="6"/>
    </row>
    <row r="24" spans="1:2" ht="16" thickBot="1" x14ac:dyDescent="0.25"/>
    <row r="25" spans="1:2" x14ac:dyDescent="0.2">
      <c r="A25" s="4" t="s">
        <v>69</v>
      </c>
      <c r="B25" s="7"/>
    </row>
    <row r="26" spans="1:2" x14ac:dyDescent="0.2">
      <c r="A26" s="5" t="s">
        <v>70</v>
      </c>
      <c r="B26" s="8"/>
    </row>
    <row r="27" spans="1:2" ht="16" thickBot="1" x14ac:dyDescent="0.25">
      <c r="A27" s="9" t="s">
        <v>67</v>
      </c>
      <c r="B27" s="6"/>
    </row>
    <row r="28" spans="1:2" ht="16" thickBot="1" x14ac:dyDescent="0.25"/>
    <row r="29" spans="1:2" x14ac:dyDescent="0.2">
      <c r="A29" s="4" t="s">
        <v>69</v>
      </c>
      <c r="B29" s="7"/>
    </row>
    <row r="30" spans="1:2" x14ac:dyDescent="0.2">
      <c r="A30" s="5" t="s">
        <v>70</v>
      </c>
      <c r="B30" s="8"/>
    </row>
    <row r="31" spans="1:2" ht="16" thickBot="1" x14ac:dyDescent="0.25">
      <c r="A31" s="9" t="s">
        <v>67</v>
      </c>
      <c r="B31" s="6"/>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54"/>
  <dimension ref="A1:F31"/>
  <sheetViews>
    <sheetView workbookViewId="0">
      <selection activeCell="B20" sqref="B20"/>
    </sheetView>
  </sheetViews>
  <sheetFormatPr baseColWidth="10" defaultColWidth="8.83203125" defaultRowHeight="15" x14ac:dyDescent="0.2"/>
  <cols>
    <col min="1" max="1" width="10.6640625" customWidth="1"/>
    <col min="2" max="2" width="85.5" customWidth="1"/>
  </cols>
  <sheetData>
    <row r="1" spans="1:6" ht="19" x14ac:dyDescent="0.25">
      <c r="A1" s="2" t="s">
        <v>513</v>
      </c>
      <c r="D1" s="2"/>
      <c r="E1" s="3"/>
      <c r="F1" s="2"/>
    </row>
    <row r="2" spans="1:6" ht="19" x14ac:dyDescent="0.25">
      <c r="A2" s="2" t="s">
        <v>63</v>
      </c>
      <c r="B2" s="11">
        <v>39615</v>
      </c>
      <c r="D2" s="2"/>
      <c r="E2" s="3"/>
      <c r="F2" s="2"/>
    </row>
    <row r="3" spans="1:6" ht="19" x14ac:dyDescent="0.25">
      <c r="A3" s="2" t="s">
        <v>64</v>
      </c>
      <c r="B3" s="12">
        <f ca="1">(B4-B2)/365</f>
        <v>16.449315068493149</v>
      </c>
      <c r="D3" s="2"/>
      <c r="E3" s="3"/>
      <c r="F3" s="2"/>
    </row>
    <row r="4" spans="1:6" ht="16" thickBot="1" x14ac:dyDescent="0.25">
      <c r="B4" s="10">
        <f ca="1">TODAY()</f>
        <v>45619</v>
      </c>
    </row>
    <row r="5" spans="1:6" x14ac:dyDescent="0.2">
      <c r="A5" s="4" t="s">
        <v>69</v>
      </c>
      <c r="B5" s="7">
        <v>42816</v>
      </c>
    </row>
    <row r="6" spans="1:6" x14ac:dyDescent="0.2">
      <c r="A6" s="5" t="s">
        <v>70</v>
      </c>
      <c r="B6" s="8" t="s">
        <v>94</v>
      </c>
    </row>
    <row r="7" spans="1:6" ht="17" thickBot="1" x14ac:dyDescent="0.25">
      <c r="A7" s="9" t="s">
        <v>67</v>
      </c>
      <c r="B7" s="6" t="s">
        <v>274</v>
      </c>
    </row>
    <row r="8" spans="1:6" ht="16" thickBot="1" x14ac:dyDescent="0.25"/>
    <row r="9" spans="1:6" x14ac:dyDescent="0.2">
      <c r="A9" s="4" t="s">
        <v>69</v>
      </c>
      <c r="B9" s="7">
        <v>43103</v>
      </c>
    </row>
    <row r="10" spans="1:6" x14ac:dyDescent="0.2">
      <c r="A10" s="5" t="s">
        <v>70</v>
      </c>
      <c r="B10" s="8" t="s">
        <v>94</v>
      </c>
    </row>
    <row r="11" spans="1:6" ht="49" thickBot="1" x14ac:dyDescent="0.25">
      <c r="A11" s="9" t="s">
        <v>67</v>
      </c>
      <c r="B11" s="6" t="s">
        <v>95</v>
      </c>
    </row>
    <row r="12" spans="1:6" ht="16" thickBot="1" x14ac:dyDescent="0.25"/>
    <row r="13" spans="1:6" x14ac:dyDescent="0.2">
      <c r="A13" s="4" t="s">
        <v>69</v>
      </c>
      <c r="B13" s="7">
        <v>43166</v>
      </c>
    </row>
    <row r="14" spans="1:6" x14ac:dyDescent="0.2">
      <c r="A14" s="5" t="s">
        <v>70</v>
      </c>
      <c r="B14" s="8" t="s">
        <v>94</v>
      </c>
    </row>
    <row r="15" spans="1:6" ht="33" thickBot="1" x14ac:dyDescent="0.25">
      <c r="A15" s="9" t="s">
        <v>67</v>
      </c>
      <c r="B15" s="6" t="s">
        <v>96</v>
      </c>
    </row>
    <row r="16" spans="1:6" ht="16" thickBot="1" x14ac:dyDescent="0.25"/>
    <row r="17" spans="1:2" x14ac:dyDescent="0.2">
      <c r="A17" s="4" t="s">
        <v>69</v>
      </c>
      <c r="B17" s="7">
        <v>43708</v>
      </c>
    </row>
    <row r="18" spans="1:2" x14ac:dyDescent="0.2">
      <c r="A18" s="5" t="s">
        <v>70</v>
      </c>
      <c r="B18" s="8" t="s">
        <v>94</v>
      </c>
    </row>
    <row r="19" spans="1:2" ht="17" thickBot="1" x14ac:dyDescent="0.25">
      <c r="A19" s="9" t="s">
        <v>67</v>
      </c>
      <c r="B19" s="6" t="s">
        <v>514</v>
      </c>
    </row>
    <row r="20" spans="1:2" ht="16" thickBot="1" x14ac:dyDescent="0.25"/>
    <row r="21" spans="1:2" x14ac:dyDescent="0.2">
      <c r="A21" s="4" t="s">
        <v>69</v>
      </c>
      <c r="B21" s="7"/>
    </row>
    <row r="22" spans="1:2" x14ac:dyDescent="0.2">
      <c r="A22" s="5" t="s">
        <v>70</v>
      </c>
      <c r="B22" s="8"/>
    </row>
    <row r="23" spans="1:2" ht="16" thickBot="1" x14ac:dyDescent="0.25">
      <c r="A23" s="9" t="s">
        <v>67</v>
      </c>
      <c r="B23" s="6"/>
    </row>
    <row r="24" spans="1:2" ht="16" thickBot="1" x14ac:dyDescent="0.25"/>
    <row r="25" spans="1:2" x14ac:dyDescent="0.2">
      <c r="A25" s="4" t="s">
        <v>69</v>
      </c>
      <c r="B25" s="7"/>
    </row>
    <row r="26" spans="1:2" x14ac:dyDescent="0.2">
      <c r="A26" s="5" t="s">
        <v>70</v>
      </c>
      <c r="B26" s="8"/>
    </row>
    <row r="27" spans="1:2" ht="16" thickBot="1" x14ac:dyDescent="0.25">
      <c r="A27" s="9" t="s">
        <v>67</v>
      </c>
      <c r="B27" s="6"/>
    </row>
    <row r="28" spans="1:2" ht="16" thickBot="1" x14ac:dyDescent="0.25"/>
    <row r="29" spans="1:2" x14ac:dyDescent="0.2">
      <c r="A29" s="4" t="s">
        <v>69</v>
      </c>
      <c r="B29" s="7"/>
    </row>
    <row r="30" spans="1:2" x14ac:dyDescent="0.2">
      <c r="A30" s="5" t="s">
        <v>70</v>
      </c>
      <c r="B30" s="8"/>
    </row>
    <row r="31" spans="1:2" ht="16" thickBot="1" x14ac:dyDescent="0.25">
      <c r="A31" s="9" t="s">
        <v>67</v>
      </c>
      <c r="B31" s="6"/>
    </row>
  </sheetData>
  <pageMargins left="0.75" right="0.75" top="1" bottom="1" header="0.5" footer="0.5"/>
  <pageSetup orientation="portrait" horizontalDpi="4294967292" verticalDpi="4294967292"/>
  <headerFooter>
    <oddFooter>&amp;L&amp;8&amp;P of &amp;N&amp;R &amp;8Created &amp;D</oddFooter>
  </headerFooter>
  <extLst>
    <ext xmlns:mx="http://schemas.microsoft.com/office/mac/excel/2008/main" uri="{64002731-A6B0-56B0-2670-7721B7C09600}">
      <mx:PLV Mode="0" OnePage="0" WScale="0"/>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B102"/>
  <sheetViews>
    <sheetView topLeftCell="A84" workbookViewId="0">
      <selection activeCell="B97" sqref="B97"/>
    </sheetView>
  </sheetViews>
  <sheetFormatPr baseColWidth="10" defaultColWidth="11.5" defaultRowHeight="15" x14ac:dyDescent="0.2"/>
  <cols>
    <col min="1" max="1" width="18.33203125" bestFit="1" customWidth="1"/>
    <col min="2" max="2" width="85.1640625" customWidth="1"/>
  </cols>
  <sheetData>
    <row r="1" spans="1:2" ht="19" x14ac:dyDescent="0.25">
      <c r="A1" s="2" t="s">
        <v>515</v>
      </c>
    </row>
    <row r="2" spans="1:2" ht="19" x14ac:dyDescent="0.25">
      <c r="A2" s="2" t="s">
        <v>63</v>
      </c>
      <c r="B2" s="11">
        <v>43250</v>
      </c>
    </row>
    <row r="3" spans="1:2" ht="19" x14ac:dyDescent="0.25">
      <c r="A3" s="2" t="s">
        <v>64</v>
      </c>
      <c r="B3" s="12">
        <f ca="1">(B4-B2)/365</f>
        <v>6.4904109589041097</v>
      </c>
    </row>
    <row r="4" spans="1:2" ht="16" thickBot="1" x14ac:dyDescent="0.25">
      <c r="B4" s="10">
        <f ca="1">TODAY()</f>
        <v>45619</v>
      </c>
    </row>
    <row r="5" spans="1:2" x14ac:dyDescent="0.2">
      <c r="A5" s="4" t="s">
        <v>69</v>
      </c>
      <c r="B5" s="7">
        <v>43249</v>
      </c>
    </row>
    <row r="6" spans="1:2" x14ac:dyDescent="0.2">
      <c r="A6" s="5" t="s">
        <v>70</v>
      </c>
      <c r="B6" s="8" t="s">
        <v>83</v>
      </c>
    </row>
    <row r="7" spans="1:2" ht="33" thickBot="1" x14ac:dyDescent="0.25">
      <c r="A7" s="9" t="s">
        <v>67</v>
      </c>
      <c r="B7" s="6" t="s">
        <v>130</v>
      </c>
    </row>
    <row r="8" spans="1:2" ht="16" thickBot="1" x14ac:dyDescent="0.25"/>
    <row r="9" spans="1:2" x14ac:dyDescent="0.2">
      <c r="A9" s="4" t="s">
        <v>69</v>
      </c>
      <c r="B9" s="7">
        <v>43319</v>
      </c>
    </row>
    <row r="10" spans="1:2" x14ac:dyDescent="0.2">
      <c r="A10" s="5" t="s">
        <v>70</v>
      </c>
      <c r="B10" s="8" t="s">
        <v>83</v>
      </c>
    </row>
    <row r="11" spans="1:2" ht="65" thickBot="1" x14ac:dyDescent="0.25">
      <c r="A11" s="9" t="s">
        <v>67</v>
      </c>
      <c r="B11" s="6" t="s">
        <v>516</v>
      </c>
    </row>
    <row r="12" spans="1:2" ht="16" thickBot="1" x14ac:dyDescent="0.25"/>
    <row r="13" spans="1:2" x14ac:dyDescent="0.2">
      <c r="A13" s="4" t="s">
        <v>69</v>
      </c>
      <c r="B13" s="7">
        <v>43362</v>
      </c>
    </row>
    <row r="14" spans="1:2" x14ac:dyDescent="0.2">
      <c r="A14" s="5" t="s">
        <v>70</v>
      </c>
      <c r="B14" s="8" t="s">
        <v>83</v>
      </c>
    </row>
    <row r="15" spans="1:2" ht="129" thickBot="1" x14ac:dyDescent="0.25">
      <c r="A15" s="9" t="s">
        <v>67</v>
      </c>
      <c r="B15" s="6" t="s">
        <v>517</v>
      </c>
    </row>
    <row r="16" spans="1:2" ht="16" thickBot="1" x14ac:dyDescent="0.25"/>
    <row r="17" spans="1:2" x14ac:dyDescent="0.2">
      <c r="A17" s="4" t="s">
        <v>69</v>
      </c>
      <c r="B17" s="7">
        <v>43381</v>
      </c>
    </row>
    <row r="18" spans="1:2" x14ac:dyDescent="0.2">
      <c r="A18" s="5" t="s">
        <v>70</v>
      </c>
      <c r="B18" s="8" t="s">
        <v>133</v>
      </c>
    </row>
    <row r="19" spans="1:2" ht="49" thickBot="1" x14ac:dyDescent="0.25">
      <c r="A19" s="9" t="s">
        <v>67</v>
      </c>
      <c r="B19" s="6" t="s">
        <v>178</v>
      </c>
    </row>
    <row r="20" spans="1:2" ht="16" thickBot="1" x14ac:dyDescent="0.25"/>
    <row r="21" spans="1:2" x14ac:dyDescent="0.2">
      <c r="A21" s="4" t="s">
        <v>69</v>
      </c>
      <c r="B21" s="7">
        <v>43390</v>
      </c>
    </row>
    <row r="22" spans="1:2" x14ac:dyDescent="0.2">
      <c r="A22" s="5" t="s">
        <v>70</v>
      </c>
      <c r="B22" s="8" t="s">
        <v>83</v>
      </c>
    </row>
    <row r="23" spans="1:2" ht="129" thickBot="1" x14ac:dyDescent="0.25">
      <c r="A23" s="9" t="s">
        <v>67</v>
      </c>
      <c r="B23" s="6" t="s">
        <v>518</v>
      </c>
    </row>
    <row r="24" spans="1:2" ht="16" thickBot="1" x14ac:dyDescent="0.25"/>
    <row r="25" spans="1:2" x14ac:dyDescent="0.2">
      <c r="A25" s="4" t="s">
        <v>69</v>
      </c>
      <c r="B25" s="7">
        <v>43432</v>
      </c>
    </row>
    <row r="26" spans="1:2" x14ac:dyDescent="0.2">
      <c r="A26" s="5" t="s">
        <v>70</v>
      </c>
      <c r="B26" s="8" t="s">
        <v>475</v>
      </c>
    </row>
    <row r="27" spans="1:2" ht="145" thickBot="1" x14ac:dyDescent="0.25">
      <c r="A27" s="9" t="s">
        <v>67</v>
      </c>
      <c r="B27" s="6" t="s">
        <v>519</v>
      </c>
    </row>
    <row r="28" spans="1:2" ht="16" thickBot="1" x14ac:dyDescent="0.25"/>
    <row r="29" spans="1:2" x14ac:dyDescent="0.2">
      <c r="A29" s="27" t="s">
        <v>69</v>
      </c>
      <c r="B29" s="24">
        <v>43482</v>
      </c>
    </row>
    <row r="30" spans="1:2" x14ac:dyDescent="0.2">
      <c r="A30" s="28" t="s">
        <v>70</v>
      </c>
      <c r="B30" s="33" t="s">
        <v>83</v>
      </c>
    </row>
    <row r="31" spans="1:2" x14ac:dyDescent="0.2">
      <c r="A31" s="28" t="s">
        <v>87</v>
      </c>
      <c r="B31" s="32" t="s">
        <v>520</v>
      </c>
    </row>
    <row r="32" spans="1:2" ht="65" thickBot="1" x14ac:dyDescent="0.25">
      <c r="A32" s="29" t="s">
        <v>67</v>
      </c>
      <c r="B32" s="26" t="s">
        <v>521</v>
      </c>
    </row>
    <row r="33" spans="1:2" ht="16" thickBot="1" x14ac:dyDescent="0.25"/>
    <row r="34" spans="1:2" x14ac:dyDescent="0.2">
      <c r="A34" s="27" t="s">
        <v>69</v>
      </c>
      <c r="B34" s="24">
        <v>43510</v>
      </c>
    </row>
    <row r="35" spans="1:2" x14ac:dyDescent="0.2">
      <c r="A35" s="28" t="s">
        <v>70</v>
      </c>
      <c r="B35" s="33" t="s">
        <v>59</v>
      </c>
    </row>
    <row r="36" spans="1:2" x14ac:dyDescent="0.2">
      <c r="A36" s="28" t="s">
        <v>87</v>
      </c>
      <c r="B36" s="32" t="s">
        <v>522</v>
      </c>
    </row>
    <row r="37" spans="1:2" ht="65" thickBot="1" x14ac:dyDescent="0.25">
      <c r="A37" s="29" t="s">
        <v>67</v>
      </c>
      <c r="B37" s="26" t="s">
        <v>523</v>
      </c>
    </row>
    <row r="38" spans="1:2" ht="16" thickBot="1" x14ac:dyDescent="0.25"/>
    <row r="39" spans="1:2" x14ac:dyDescent="0.2">
      <c r="A39" s="27" t="s">
        <v>69</v>
      </c>
      <c r="B39" s="24">
        <v>43588</v>
      </c>
    </row>
    <row r="40" spans="1:2" x14ac:dyDescent="0.2">
      <c r="A40" s="28" t="s">
        <v>70</v>
      </c>
      <c r="B40" s="33" t="s">
        <v>83</v>
      </c>
    </row>
    <row r="41" spans="1:2" x14ac:dyDescent="0.2">
      <c r="A41" s="28" t="s">
        <v>87</v>
      </c>
      <c r="B41" s="32" t="s">
        <v>524</v>
      </c>
    </row>
    <row r="42" spans="1:2" ht="129" thickBot="1" x14ac:dyDescent="0.25">
      <c r="A42" s="29" t="s">
        <v>67</v>
      </c>
      <c r="B42" s="26" t="s">
        <v>525</v>
      </c>
    </row>
    <row r="43" spans="1:2" ht="16" thickBot="1" x14ac:dyDescent="0.25">
      <c r="A43" s="37"/>
      <c r="B43" s="38"/>
    </row>
    <row r="44" spans="1:2" x14ac:dyDescent="0.2">
      <c r="A44" s="27" t="s">
        <v>69</v>
      </c>
      <c r="B44" s="24">
        <v>43607</v>
      </c>
    </row>
    <row r="45" spans="1:2" x14ac:dyDescent="0.2">
      <c r="A45" s="28" t="s">
        <v>70</v>
      </c>
      <c r="B45" s="33" t="s">
        <v>55</v>
      </c>
    </row>
    <row r="46" spans="1:2" x14ac:dyDescent="0.2">
      <c r="A46" s="28" t="s">
        <v>87</v>
      </c>
      <c r="B46" s="32" t="s">
        <v>526</v>
      </c>
    </row>
    <row r="47" spans="1:2" ht="65" thickBot="1" x14ac:dyDescent="0.25">
      <c r="A47" s="29" t="s">
        <v>67</v>
      </c>
      <c r="B47" s="26" t="s">
        <v>527</v>
      </c>
    </row>
    <row r="48" spans="1:2" ht="16" thickBot="1" x14ac:dyDescent="0.25">
      <c r="B48" t="s">
        <v>528</v>
      </c>
    </row>
    <row r="49" spans="1:2" x14ac:dyDescent="0.2">
      <c r="A49" s="27" t="s">
        <v>69</v>
      </c>
      <c r="B49" s="24">
        <v>43621</v>
      </c>
    </row>
    <row r="50" spans="1:2" x14ac:dyDescent="0.2">
      <c r="A50" s="28" t="s">
        <v>70</v>
      </c>
      <c r="B50" s="33" t="s">
        <v>60</v>
      </c>
    </row>
    <row r="51" spans="1:2" x14ac:dyDescent="0.2">
      <c r="A51" s="28" t="s">
        <v>87</v>
      </c>
      <c r="B51" s="32" t="s">
        <v>529</v>
      </c>
    </row>
    <row r="52" spans="1:2" ht="65" thickBot="1" x14ac:dyDescent="0.25">
      <c r="A52" s="29" t="s">
        <v>67</v>
      </c>
      <c r="B52" s="26" t="s">
        <v>530</v>
      </c>
    </row>
    <row r="53" spans="1:2" ht="16" thickBot="1" x14ac:dyDescent="0.25"/>
    <row r="54" spans="1:2" x14ac:dyDescent="0.2">
      <c r="A54" s="27" t="s">
        <v>69</v>
      </c>
      <c r="B54" s="24">
        <v>43629</v>
      </c>
    </row>
    <row r="55" spans="1:2" x14ac:dyDescent="0.2">
      <c r="A55" s="28" t="s">
        <v>70</v>
      </c>
      <c r="B55" s="33" t="s">
        <v>58</v>
      </c>
    </row>
    <row r="56" spans="1:2" x14ac:dyDescent="0.2">
      <c r="A56" s="28" t="s">
        <v>87</v>
      </c>
      <c r="B56" s="32" t="s">
        <v>531</v>
      </c>
    </row>
    <row r="57" spans="1:2" ht="97" thickBot="1" x14ac:dyDescent="0.25">
      <c r="A57" s="29" t="s">
        <v>67</v>
      </c>
      <c r="B57" s="26" t="s">
        <v>532</v>
      </c>
    </row>
    <row r="58" spans="1:2" ht="16" thickBot="1" x14ac:dyDescent="0.25"/>
    <row r="59" spans="1:2" x14ac:dyDescent="0.2">
      <c r="A59" s="27" t="s">
        <v>69</v>
      </c>
      <c r="B59" s="24">
        <v>43634</v>
      </c>
    </row>
    <row r="60" spans="1:2" x14ac:dyDescent="0.2">
      <c r="A60" s="28" t="s">
        <v>70</v>
      </c>
      <c r="B60" s="33" t="s">
        <v>83</v>
      </c>
    </row>
    <row r="61" spans="1:2" x14ac:dyDescent="0.2">
      <c r="A61" s="28" t="s">
        <v>87</v>
      </c>
      <c r="B61" s="32" t="s">
        <v>533</v>
      </c>
    </row>
    <row r="62" spans="1:2" ht="17" thickBot="1" x14ac:dyDescent="0.25">
      <c r="A62" s="29" t="s">
        <v>67</v>
      </c>
      <c r="B62" s="26" t="s">
        <v>534</v>
      </c>
    </row>
    <row r="63" spans="1:2" ht="16" thickBot="1" x14ac:dyDescent="0.25"/>
    <row r="64" spans="1:2" x14ac:dyDescent="0.2">
      <c r="A64" s="27" t="s">
        <v>69</v>
      </c>
      <c r="B64" s="24">
        <v>43711</v>
      </c>
    </row>
    <row r="65" spans="1:2" x14ac:dyDescent="0.2">
      <c r="A65" s="28" t="s">
        <v>70</v>
      </c>
      <c r="B65" s="33" t="s">
        <v>189</v>
      </c>
    </row>
    <row r="66" spans="1:2" x14ac:dyDescent="0.2">
      <c r="A66" s="28" t="s">
        <v>87</v>
      </c>
      <c r="B66" s="32" t="s">
        <v>535</v>
      </c>
    </row>
    <row r="67" spans="1:2" ht="17" thickBot="1" x14ac:dyDescent="0.25">
      <c r="A67" s="29" t="s">
        <v>67</v>
      </c>
      <c r="B67" s="26" t="s">
        <v>536</v>
      </c>
    </row>
    <row r="68" spans="1:2" ht="16" thickBot="1" x14ac:dyDescent="0.25"/>
    <row r="69" spans="1:2" x14ac:dyDescent="0.2">
      <c r="A69" s="27" t="s">
        <v>69</v>
      </c>
      <c r="B69" s="24">
        <v>43715</v>
      </c>
    </row>
    <row r="70" spans="1:2" x14ac:dyDescent="0.2">
      <c r="A70" s="28" t="s">
        <v>70</v>
      </c>
      <c r="B70" s="33" t="s">
        <v>189</v>
      </c>
    </row>
    <row r="71" spans="1:2" x14ac:dyDescent="0.2">
      <c r="A71" s="28" t="s">
        <v>87</v>
      </c>
      <c r="B71" s="32" t="s">
        <v>537</v>
      </c>
    </row>
    <row r="72" spans="1:2" ht="33" thickBot="1" x14ac:dyDescent="0.25">
      <c r="A72" s="29" t="s">
        <v>67</v>
      </c>
      <c r="B72" s="26" t="s">
        <v>538</v>
      </c>
    </row>
    <row r="73" spans="1:2" ht="16" thickBot="1" x14ac:dyDescent="0.25"/>
    <row r="74" spans="1:2" x14ac:dyDescent="0.2">
      <c r="A74" s="27" t="s">
        <v>69</v>
      </c>
      <c r="B74" s="24">
        <v>43720</v>
      </c>
    </row>
    <row r="75" spans="1:2" x14ac:dyDescent="0.2">
      <c r="A75" s="28" t="s">
        <v>70</v>
      </c>
      <c r="B75" s="33" t="s">
        <v>189</v>
      </c>
    </row>
    <row r="76" spans="1:2" x14ac:dyDescent="0.2">
      <c r="A76" s="28" t="s">
        <v>87</v>
      </c>
      <c r="B76" s="32" t="s">
        <v>539</v>
      </c>
    </row>
    <row r="77" spans="1:2" ht="17" thickBot="1" x14ac:dyDescent="0.25">
      <c r="A77" s="29" t="s">
        <v>67</v>
      </c>
      <c r="B77" s="26" t="s">
        <v>540</v>
      </c>
    </row>
    <row r="78" spans="1:2" ht="16" thickBot="1" x14ac:dyDescent="0.25"/>
    <row r="79" spans="1:2" x14ac:dyDescent="0.2">
      <c r="A79" s="27" t="s">
        <v>69</v>
      </c>
      <c r="B79" s="24">
        <v>43726</v>
      </c>
    </row>
    <row r="80" spans="1:2" x14ac:dyDescent="0.2">
      <c r="A80" s="28" t="s">
        <v>70</v>
      </c>
      <c r="B80" s="33" t="s">
        <v>189</v>
      </c>
    </row>
    <row r="81" spans="1:2" x14ac:dyDescent="0.2">
      <c r="A81" s="28" t="s">
        <v>87</v>
      </c>
      <c r="B81" s="32" t="s">
        <v>541</v>
      </c>
    </row>
    <row r="82" spans="1:2" ht="33" thickBot="1" x14ac:dyDescent="0.25">
      <c r="A82" s="29" t="s">
        <v>67</v>
      </c>
      <c r="B82" s="26" t="s">
        <v>542</v>
      </c>
    </row>
    <row r="83" spans="1:2" ht="16" thickBot="1" x14ac:dyDescent="0.25"/>
    <row r="84" spans="1:2" x14ac:dyDescent="0.2">
      <c r="A84" s="27" t="s">
        <v>69</v>
      </c>
      <c r="B84" s="24">
        <v>43805</v>
      </c>
    </row>
    <row r="85" spans="1:2" x14ac:dyDescent="0.2">
      <c r="A85" s="28" t="s">
        <v>70</v>
      </c>
      <c r="B85" s="33" t="s">
        <v>58</v>
      </c>
    </row>
    <row r="86" spans="1:2" x14ac:dyDescent="0.2">
      <c r="A86" s="28" t="s">
        <v>87</v>
      </c>
      <c r="B86" s="32" t="s">
        <v>543</v>
      </c>
    </row>
    <row r="87" spans="1:2" ht="49" thickBot="1" x14ac:dyDescent="0.25">
      <c r="A87" s="29" t="s">
        <v>67</v>
      </c>
      <c r="B87" s="26" t="s">
        <v>544</v>
      </c>
    </row>
    <row r="88" spans="1:2" ht="16" thickBot="1" x14ac:dyDescent="0.25"/>
    <row r="89" spans="1:2" x14ac:dyDescent="0.2">
      <c r="A89" s="27" t="s">
        <v>69</v>
      </c>
      <c r="B89" s="24">
        <v>43809</v>
      </c>
    </row>
    <row r="90" spans="1:2" x14ac:dyDescent="0.2">
      <c r="A90" s="28" t="s">
        <v>70</v>
      </c>
      <c r="B90" s="33" t="s">
        <v>83</v>
      </c>
    </row>
    <row r="91" spans="1:2" x14ac:dyDescent="0.2">
      <c r="A91" s="28" t="s">
        <v>87</v>
      </c>
      <c r="B91" s="32" t="s">
        <v>545</v>
      </c>
    </row>
    <row r="92" spans="1:2" ht="81" thickBot="1" x14ac:dyDescent="0.25">
      <c r="A92" s="29" t="s">
        <v>67</v>
      </c>
      <c r="B92" s="26" t="s">
        <v>546</v>
      </c>
    </row>
    <row r="93" spans="1:2" ht="16" thickBot="1" x14ac:dyDescent="0.25"/>
    <row r="94" spans="1:2" x14ac:dyDescent="0.2">
      <c r="A94" s="27" t="s">
        <v>69</v>
      </c>
      <c r="B94" s="24">
        <v>44028</v>
      </c>
    </row>
    <row r="95" spans="1:2" x14ac:dyDescent="0.2">
      <c r="A95" s="28" t="s">
        <v>70</v>
      </c>
      <c r="B95" s="33" t="s">
        <v>83</v>
      </c>
    </row>
    <row r="96" spans="1:2" x14ac:dyDescent="0.2">
      <c r="A96" s="28" t="s">
        <v>87</v>
      </c>
      <c r="B96" s="25" t="s">
        <v>547</v>
      </c>
    </row>
    <row r="97" spans="1:2" ht="33" thickBot="1" x14ac:dyDescent="0.25">
      <c r="A97" s="29" t="s">
        <v>67</v>
      </c>
      <c r="B97" s="26" t="s">
        <v>548</v>
      </c>
    </row>
    <row r="98" spans="1:2" ht="16" thickBot="1" x14ac:dyDescent="0.25"/>
    <row r="99" spans="1:2" x14ac:dyDescent="0.2">
      <c r="A99" s="27" t="s">
        <v>69</v>
      </c>
      <c r="B99" s="24"/>
    </row>
    <row r="100" spans="1:2" x14ac:dyDescent="0.2">
      <c r="A100" s="28" t="s">
        <v>70</v>
      </c>
      <c r="B100" s="33"/>
    </row>
    <row r="101" spans="1:2" x14ac:dyDescent="0.2">
      <c r="A101" s="28" t="s">
        <v>87</v>
      </c>
      <c r="B101" s="25"/>
    </row>
    <row r="102" spans="1:2" ht="16" thickBot="1" x14ac:dyDescent="0.25">
      <c r="A102" s="29" t="s">
        <v>67</v>
      </c>
      <c r="B102" s="26"/>
    </row>
  </sheetData>
  <phoneticPr fontId="15" type="noConversion"/>
  <hyperlinks>
    <hyperlink ref="B51" r:id="rId1" xr:uid="{00000000-0004-0000-5000-000000000000}"/>
    <hyperlink ref="B46" r:id="rId2" xr:uid="{00000000-0004-0000-5000-000001000000}"/>
    <hyperlink ref="B41" r:id="rId3" xr:uid="{00000000-0004-0000-5000-000002000000}"/>
    <hyperlink ref="B36" r:id="rId4" xr:uid="{00000000-0004-0000-5000-000003000000}"/>
    <hyperlink ref="B31" r:id="rId5" xr:uid="{00000000-0004-0000-5000-000004000000}"/>
    <hyperlink ref="B56" r:id="rId6" xr:uid="{00000000-0004-0000-5000-000005000000}"/>
    <hyperlink ref="B61" r:id="rId7" xr:uid="{00000000-0004-0000-5000-000006000000}"/>
    <hyperlink ref="B71" r:id="rId8" xr:uid="{00000000-0004-0000-5000-000007000000}"/>
    <hyperlink ref="B66" r:id="rId9" xr:uid="{00000000-0004-0000-5000-000008000000}"/>
    <hyperlink ref="B76" r:id="rId10" xr:uid="{00000000-0004-0000-5000-000009000000}"/>
    <hyperlink ref="B81" r:id="rId11" xr:uid="{00000000-0004-0000-5000-00000A000000}"/>
    <hyperlink ref="B91" r:id="rId12" xr:uid="{00000000-0004-0000-5000-00000B000000}"/>
    <hyperlink ref="B86" r:id="rId13" xr:uid="{00000000-0004-0000-5000-00000C000000}"/>
  </hyperlink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55"/>
  <dimension ref="A1:F35"/>
  <sheetViews>
    <sheetView showGridLines="0" workbookViewId="0">
      <selection activeCell="B24" sqref="B24"/>
    </sheetView>
  </sheetViews>
  <sheetFormatPr baseColWidth="10" defaultColWidth="8.83203125" defaultRowHeight="15" x14ac:dyDescent="0.2"/>
  <cols>
    <col min="1" max="1" width="10.6640625" customWidth="1"/>
    <col min="2" max="2" width="85.5" customWidth="1"/>
  </cols>
  <sheetData>
    <row r="1" spans="1:6" ht="19" x14ac:dyDescent="0.25">
      <c r="A1" s="2" t="s">
        <v>549</v>
      </c>
      <c r="D1" s="2"/>
      <c r="E1" s="3"/>
      <c r="F1" s="2"/>
    </row>
    <row r="2" spans="1:6" ht="19" x14ac:dyDescent="0.25">
      <c r="A2" s="2" t="s">
        <v>63</v>
      </c>
      <c r="B2" s="11">
        <v>43011</v>
      </c>
      <c r="D2" s="2"/>
      <c r="E2" s="3"/>
      <c r="F2" s="2"/>
    </row>
    <row r="3" spans="1:6" ht="19" x14ac:dyDescent="0.25">
      <c r="A3" s="2" t="s">
        <v>64</v>
      </c>
      <c r="B3" s="12">
        <f ca="1">(B4-B2)/365</f>
        <v>7.1452054794520548</v>
      </c>
      <c r="D3" s="2"/>
      <c r="E3" s="3"/>
      <c r="F3" s="2"/>
    </row>
    <row r="4" spans="1:6" ht="16" thickBot="1" x14ac:dyDescent="0.25">
      <c r="B4" s="10">
        <f ca="1">TODAY()</f>
        <v>45619</v>
      </c>
    </row>
    <row r="5" spans="1:6" x14ac:dyDescent="0.2">
      <c r="A5" s="4" t="s">
        <v>69</v>
      </c>
      <c r="B5" s="7">
        <v>43006</v>
      </c>
    </row>
    <row r="6" spans="1:6" x14ac:dyDescent="0.2">
      <c r="A6" s="5" t="s">
        <v>70</v>
      </c>
      <c r="B6" s="8" t="s">
        <v>61</v>
      </c>
    </row>
    <row r="7" spans="1:6" ht="17" thickBot="1" x14ac:dyDescent="0.25">
      <c r="A7" s="9" t="s">
        <v>67</v>
      </c>
      <c r="B7" s="6" t="s">
        <v>68</v>
      </c>
    </row>
    <row r="8" spans="1:6" ht="16" thickBot="1" x14ac:dyDescent="0.25">
      <c r="A8" s="18"/>
      <c r="B8" s="19"/>
    </row>
    <row r="9" spans="1:6" x14ac:dyDescent="0.2">
      <c r="A9" s="4" t="s">
        <v>69</v>
      </c>
      <c r="B9" s="7">
        <v>43075</v>
      </c>
    </row>
    <row r="10" spans="1:6" x14ac:dyDescent="0.2">
      <c r="A10" s="5" t="s">
        <v>70</v>
      </c>
      <c r="B10" s="8" t="s">
        <v>92</v>
      </c>
    </row>
    <row r="11" spans="1:6" ht="33" thickBot="1" x14ac:dyDescent="0.25">
      <c r="A11" s="9" t="s">
        <v>67</v>
      </c>
      <c r="B11" s="6" t="s">
        <v>255</v>
      </c>
    </row>
    <row r="12" spans="1:6" ht="16" thickBot="1" x14ac:dyDescent="0.25">
      <c r="A12" s="18"/>
      <c r="B12" s="19"/>
    </row>
    <row r="13" spans="1:6" x14ac:dyDescent="0.2">
      <c r="A13" s="4" t="s">
        <v>69</v>
      </c>
      <c r="B13" s="7">
        <v>43082</v>
      </c>
    </row>
    <row r="14" spans="1:6" x14ac:dyDescent="0.2">
      <c r="A14" s="5" t="s">
        <v>70</v>
      </c>
      <c r="B14" s="8" t="s">
        <v>60</v>
      </c>
    </row>
    <row r="15" spans="1:6" ht="33" thickBot="1" x14ac:dyDescent="0.25">
      <c r="A15" s="9" t="s">
        <v>67</v>
      </c>
      <c r="B15" s="6" t="s">
        <v>550</v>
      </c>
    </row>
    <row r="16" spans="1:6" ht="16" thickBot="1" x14ac:dyDescent="0.25"/>
    <row r="17" spans="1:2" x14ac:dyDescent="0.2">
      <c r="A17" s="4" t="s">
        <v>69</v>
      </c>
      <c r="B17" s="7">
        <v>43097</v>
      </c>
    </row>
    <row r="18" spans="1:2" x14ac:dyDescent="0.2">
      <c r="A18" s="5" t="s">
        <v>70</v>
      </c>
      <c r="B18" s="8" t="s">
        <v>60</v>
      </c>
    </row>
    <row r="19" spans="1:2" ht="33" thickBot="1" x14ac:dyDescent="0.25">
      <c r="A19" s="9" t="s">
        <v>67</v>
      </c>
      <c r="B19" s="6" t="s">
        <v>551</v>
      </c>
    </row>
    <row r="20" spans="1:2" ht="16" thickBot="1" x14ac:dyDescent="0.25"/>
    <row r="21" spans="1:2" x14ac:dyDescent="0.2">
      <c r="A21" s="4" t="s">
        <v>69</v>
      </c>
      <c r="B21" s="7">
        <v>43269</v>
      </c>
    </row>
    <row r="22" spans="1:2" x14ac:dyDescent="0.2">
      <c r="A22" s="5" t="s">
        <v>70</v>
      </c>
      <c r="B22" s="8" t="s">
        <v>83</v>
      </c>
    </row>
    <row r="23" spans="1:2" ht="49" thickBot="1" x14ac:dyDescent="0.25">
      <c r="A23" s="9" t="s">
        <v>67</v>
      </c>
      <c r="B23" s="6" t="s">
        <v>552</v>
      </c>
    </row>
    <row r="24" spans="1:2" ht="16" thickBot="1" x14ac:dyDescent="0.25"/>
    <row r="25" spans="1:2" x14ac:dyDescent="0.2">
      <c r="A25" s="4" t="s">
        <v>69</v>
      </c>
      <c r="B25" s="7"/>
    </row>
    <row r="26" spans="1:2" x14ac:dyDescent="0.2">
      <c r="A26" s="5" t="s">
        <v>70</v>
      </c>
      <c r="B26" s="8"/>
    </row>
    <row r="27" spans="1:2" ht="16" thickBot="1" x14ac:dyDescent="0.25">
      <c r="A27" s="9" t="s">
        <v>67</v>
      </c>
      <c r="B27" s="6"/>
    </row>
    <row r="28" spans="1:2" ht="16" thickBot="1" x14ac:dyDescent="0.25"/>
    <row r="29" spans="1:2" x14ac:dyDescent="0.2">
      <c r="A29" s="4" t="s">
        <v>69</v>
      </c>
      <c r="B29" s="7"/>
    </row>
    <row r="30" spans="1:2" x14ac:dyDescent="0.2">
      <c r="A30" s="5" t="s">
        <v>70</v>
      </c>
      <c r="B30" s="8"/>
    </row>
    <row r="31" spans="1:2" ht="16" thickBot="1" x14ac:dyDescent="0.25">
      <c r="A31" s="9" t="s">
        <v>67</v>
      </c>
      <c r="B31" s="6"/>
    </row>
    <row r="32" spans="1:2" ht="16" thickBot="1" x14ac:dyDescent="0.25"/>
    <row r="33" spans="1:2" x14ac:dyDescent="0.2">
      <c r="A33" s="4" t="s">
        <v>69</v>
      </c>
      <c r="B33" s="7"/>
    </row>
    <row r="34" spans="1:2" x14ac:dyDescent="0.2">
      <c r="A34" s="5" t="s">
        <v>70</v>
      </c>
      <c r="B34" s="8"/>
    </row>
    <row r="35" spans="1:2" ht="16" thickBot="1" x14ac:dyDescent="0.25">
      <c r="A35" s="9" t="s">
        <v>67</v>
      </c>
      <c r="B35" s="6"/>
    </row>
  </sheetData>
  <pageMargins left="0.75" right="0.75" top="1" bottom="1" header="0.5" footer="0.5"/>
  <pageSetup orientation="portrait" horizontalDpi="4294967292" verticalDpi="4294967292"/>
  <headerFooter>
    <oddFooter>&amp;L&amp;8&amp;P of &amp;N&amp;R &amp;8Created &amp;D</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F39"/>
  <sheetViews>
    <sheetView showGridLines="0" workbookViewId="0"/>
  </sheetViews>
  <sheetFormatPr baseColWidth="10" defaultColWidth="8.83203125" defaultRowHeight="15" x14ac:dyDescent="0.2"/>
  <cols>
    <col min="1" max="1" width="10.6640625" customWidth="1"/>
    <col min="2" max="2" width="85.5" customWidth="1"/>
  </cols>
  <sheetData>
    <row r="1" spans="1:6" ht="19" x14ac:dyDescent="0.25">
      <c r="A1" s="2" t="s">
        <v>62</v>
      </c>
      <c r="D1" s="2"/>
      <c r="E1" s="3"/>
      <c r="F1" s="2"/>
    </row>
    <row r="2" spans="1:6" ht="19" x14ac:dyDescent="0.25">
      <c r="A2" s="2" t="s">
        <v>63</v>
      </c>
      <c r="B2" s="11">
        <v>43026</v>
      </c>
      <c r="D2" s="2"/>
      <c r="E2" s="3"/>
      <c r="F2" s="2"/>
    </row>
    <row r="3" spans="1:6" ht="19" x14ac:dyDescent="0.25">
      <c r="A3" s="2" t="s">
        <v>64</v>
      </c>
      <c r="B3" s="12">
        <f ca="1">(B4-B2)/365</f>
        <v>7.1041095890410961</v>
      </c>
      <c r="D3" s="2"/>
      <c r="E3" s="3"/>
      <c r="F3" s="2"/>
    </row>
    <row r="4" spans="1:6" ht="16" thickBot="1" x14ac:dyDescent="0.25">
      <c r="B4" s="10">
        <f ca="1">TODAY()</f>
        <v>45619</v>
      </c>
    </row>
    <row r="5" spans="1:6" x14ac:dyDescent="0.2">
      <c r="A5" s="4" t="s">
        <v>65</v>
      </c>
      <c r="B5" s="7">
        <v>43020</v>
      </c>
    </row>
    <row r="6" spans="1:6" x14ac:dyDescent="0.2">
      <c r="A6" s="5" t="s">
        <v>66</v>
      </c>
      <c r="B6" s="8" t="s">
        <v>61</v>
      </c>
    </row>
    <row r="7" spans="1:6" ht="17" thickBot="1" x14ac:dyDescent="0.25">
      <c r="A7" s="9" t="s">
        <v>67</v>
      </c>
      <c r="B7" s="6" t="s">
        <v>68</v>
      </c>
    </row>
    <row r="8" spans="1:6" ht="16" thickBot="1" x14ac:dyDescent="0.25"/>
    <row r="9" spans="1:6" x14ac:dyDescent="0.2">
      <c r="A9" s="4" t="s">
        <v>69</v>
      </c>
      <c r="B9" s="7">
        <v>43069</v>
      </c>
    </row>
    <row r="10" spans="1:6" x14ac:dyDescent="0.2">
      <c r="A10" s="5" t="s">
        <v>70</v>
      </c>
      <c r="B10" s="8" t="s">
        <v>60</v>
      </c>
    </row>
    <row r="11" spans="1:6" ht="33" thickBot="1" x14ac:dyDescent="0.25">
      <c r="A11" s="9" t="s">
        <v>67</v>
      </c>
      <c r="B11" s="6" t="s">
        <v>71</v>
      </c>
    </row>
    <row r="12" spans="1:6" ht="16" thickBot="1" x14ac:dyDescent="0.25"/>
    <row r="13" spans="1:6" x14ac:dyDescent="0.2">
      <c r="A13" s="4" t="s">
        <v>69</v>
      </c>
      <c r="B13" s="7">
        <v>43071</v>
      </c>
    </row>
    <row r="14" spans="1:6" x14ac:dyDescent="0.2">
      <c r="A14" s="5" t="s">
        <v>70</v>
      </c>
      <c r="B14" s="8" t="s">
        <v>60</v>
      </c>
    </row>
    <row r="15" spans="1:6" ht="17" thickBot="1" x14ac:dyDescent="0.25">
      <c r="A15" s="9" t="s">
        <v>67</v>
      </c>
      <c r="B15" s="6" t="s">
        <v>72</v>
      </c>
    </row>
    <row r="16" spans="1:6" ht="16" thickBot="1" x14ac:dyDescent="0.25"/>
    <row r="17" spans="1:2" x14ac:dyDescent="0.2">
      <c r="A17" s="4" t="s">
        <v>69</v>
      </c>
      <c r="B17" s="7" t="s">
        <v>73</v>
      </c>
    </row>
    <row r="18" spans="1:2" x14ac:dyDescent="0.2">
      <c r="A18" s="5" t="s">
        <v>70</v>
      </c>
      <c r="B18" s="8" t="s">
        <v>74</v>
      </c>
    </row>
    <row r="19" spans="1:2" ht="33" thickBot="1" x14ac:dyDescent="0.25">
      <c r="A19" s="9" t="s">
        <v>67</v>
      </c>
      <c r="B19" s="6" t="s">
        <v>75</v>
      </c>
    </row>
    <row r="20" spans="1:2" ht="16" thickBot="1" x14ac:dyDescent="0.25"/>
    <row r="21" spans="1:2" x14ac:dyDescent="0.2">
      <c r="A21" s="4" t="s">
        <v>69</v>
      </c>
      <c r="B21" s="7" t="s">
        <v>76</v>
      </c>
    </row>
    <row r="22" spans="1:2" x14ac:dyDescent="0.2">
      <c r="A22" s="5" t="s">
        <v>70</v>
      </c>
      <c r="B22" s="8" t="s">
        <v>60</v>
      </c>
    </row>
    <row r="23" spans="1:2" ht="33" thickBot="1" x14ac:dyDescent="0.25">
      <c r="A23" s="9" t="s">
        <v>67</v>
      </c>
      <c r="B23" s="6" t="s">
        <v>77</v>
      </c>
    </row>
    <row r="24" spans="1:2" ht="16" thickBot="1" x14ac:dyDescent="0.25"/>
    <row r="25" spans="1:2" x14ac:dyDescent="0.2">
      <c r="A25" s="4" t="s">
        <v>69</v>
      </c>
      <c r="B25" s="7">
        <v>43082</v>
      </c>
    </row>
    <row r="26" spans="1:2" x14ac:dyDescent="0.2">
      <c r="A26" s="5" t="s">
        <v>70</v>
      </c>
      <c r="B26" s="8" t="s">
        <v>60</v>
      </c>
    </row>
    <row r="27" spans="1:2" ht="33" thickBot="1" x14ac:dyDescent="0.25">
      <c r="A27" s="9" t="s">
        <v>67</v>
      </c>
      <c r="B27" s="6" t="s">
        <v>78</v>
      </c>
    </row>
    <row r="28" spans="1:2" ht="16" thickBot="1" x14ac:dyDescent="0.25"/>
    <row r="29" spans="1:2" x14ac:dyDescent="0.2">
      <c r="A29" s="4" t="s">
        <v>69</v>
      </c>
      <c r="B29" s="7">
        <v>43083</v>
      </c>
    </row>
    <row r="30" spans="1:2" x14ac:dyDescent="0.2">
      <c r="A30" s="5" t="s">
        <v>70</v>
      </c>
      <c r="B30" s="8" t="s">
        <v>61</v>
      </c>
    </row>
    <row r="31" spans="1:2" ht="33" thickBot="1" x14ac:dyDescent="0.25">
      <c r="A31" s="9" t="s">
        <v>67</v>
      </c>
      <c r="B31" s="6" t="s">
        <v>79</v>
      </c>
    </row>
    <row r="32" spans="1:2" ht="16" thickBot="1" x14ac:dyDescent="0.25"/>
    <row r="33" spans="1:2" x14ac:dyDescent="0.2">
      <c r="A33" s="4" t="s">
        <v>69</v>
      </c>
      <c r="B33" s="7">
        <v>43462</v>
      </c>
    </row>
    <row r="34" spans="1:2" x14ac:dyDescent="0.2">
      <c r="A34" s="5" t="s">
        <v>70</v>
      </c>
      <c r="B34" s="8" t="s">
        <v>60</v>
      </c>
    </row>
    <row r="35" spans="1:2" ht="33" thickBot="1" x14ac:dyDescent="0.25">
      <c r="A35" s="9" t="s">
        <v>67</v>
      </c>
      <c r="B35" s="6" t="s">
        <v>80</v>
      </c>
    </row>
    <row r="36" spans="1:2" ht="16" thickBot="1" x14ac:dyDescent="0.25"/>
    <row r="37" spans="1:2" x14ac:dyDescent="0.2">
      <c r="A37" s="4" t="s">
        <v>69</v>
      </c>
      <c r="B37" s="7">
        <v>43237</v>
      </c>
    </row>
    <row r="38" spans="1:2" x14ac:dyDescent="0.2">
      <c r="A38" s="5" t="s">
        <v>70</v>
      </c>
      <c r="B38" s="8" t="s">
        <v>81</v>
      </c>
    </row>
    <row r="39" spans="1:2" ht="16" thickBot="1" x14ac:dyDescent="0.25">
      <c r="A39" s="9" t="s">
        <v>67</v>
      </c>
      <c r="B39" s="6"/>
    </row>
  </sheetData>
  <pageMargins left="0.75" right="0.75" top="1" bottom="1" header="0.5" footer="0.5"/>
  <pageSetup orientation="portrait"/>
  <headerFooter>
    <oddFooter>&amp;L&amp;8&amp;P of &amp;N&amp;R &amp;8Created &amp;D</oddFooter>
  </headerFooter>
  <extLst>
    <ext xmlns:mx="http://schemas.microsoft.com/office/mac/excel/2008/main" uri="{64002731-A6B0-56B0-2670-7721B7C09600}">
      <mx:PLV Mode="0" OnePage="0" WScale="0"/>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B31"/>
  <sheetViews>
    <sheetView workbookViewId="0">
      <selection activeCell="G23" sqref="G23"/>
    </sheetView>
  </sheetViews>
  <sheetFormatPr baseColWidth="10" defaultColWidth="11.5" defaultRowHeight="15" x14ac:dyDescent="0.2"/>
  <cols>
    <col min="2" max="2" width="85.1640625" customWidth="1"/>
  </cols>
  <sheetData>
    <row r="1" spans="1:2" ht="19" x14ac:dyDescent="0.25">
      <c r="A1" s="2" t="s">
        <v>553</v>
      </c>
    </row>
    <row r="2" spans="1:2" ht="19" x14ac:dyDescent="0.25">
      <c r="A2" s="2" t="s">
        <v>63</v>
      </c>
      <c r="B2" s="11">
        <v>43231</v>
      </c>
    </row>
    <row r="3" spans="1:2" ht="19" x14ac:dyDescent="0.25">
      <c r="A3" s="2" t="s">
        <v>64</v>
      </c>
      <c r="B3" s="12">
        <f ca="1">(B4-B2)/365</f>
        <v>6.5424657534246577</v>
      </c>
    </row>
    <row r="4" spans="1:2" ht="16" thickBot="1" x14ac:dyDescent="0.25">
      <c r="B4" s="10">
        <f ca="1">TODAY()</f>
        <v>45619</v>
      </c>
    </row>
    <row r="5" spans="1:2" x14ac:dyDescent="0.2">
      <c r="A5" s="4" t="s">
        <v>69</v>
      </c>
      <c r="B5" s="7">
        <v>43234</v>
      </c>
    </row>
    <row r="6" spans="1:2" x14ac:dyDescent="0.2">
      <c r="A6" s="5" t="s">
        <v>70</v>
      </c>
      <c r="B6" s="8" t="s">
        <v>83</v>
      </c>
    </row>
    <row r="7" spans="1:2" ht="33" thickBot="1" x14ac:dyDescent="0.25">
      <c r="A7" s="9" t="s">
        <v>67</v>
      </c>
      <c r="B7" s="6" t="s">
        <v>130</v>
      </c>
    </row>
    <row r="8" spans="1:2" ht="16" thickBot="1" x14ac:dyDescent="0.25"/>
    <row r="9" spans="1:2" x14ac:dyDescent="0.2">
      <c r="A9" s="4" t="s">
        <v>69</v>
      </c>
      <c r="B9" s="7">
        <v>43265</v>
      </c>
    </row>
    <row r="10" spans="1:2" x14ac:dyDescent="0.2">
      <c r="A10" s="5" t="s">
        <v>70</v>
      </c>
      <c r="B10" s="8" t="s">
        <v>83</v>
      </c>
    </row>
    <row r="11" spans="1:2" ht="33" thickBot="1" x14ac:dyDescent="0.25">
      <c r="A11" s="9" t="s">
        <v>67</v>
      </c>
      <c r="B11" s="6" t="s">
        <v>554</v>
      </c>
    </row>
    <row r="12" spans="1:2" ht="16" thickBot="1" x14ac:dyDescent="0.25"/>
    <row r="13" spans="1:2" x14ac:dyDescent="0.2">
      <c r="A13" s="4" t="s">
        <v>69</v>
      </c>
      <c r="B13" s="7"/>
    </row>
    <row r="14" spans="1:2" x14ac:dyDescent="0.2">
      <c r="A14" s="5" t="s">
        <v>70</v>
      </c>
      <c r="B14" s="8"/>
    </row>
    <row r="15" spans="1:2" ht="16" thickBot="1" x14ac:dyDescent="0.25">
      <c r="A15" s="9" t="s">
        <v>67</v>
      </c>
      <c r="B15" s="6"/>
    </row>
    <row r="16" spans="1:2" ht="16" thickBot="1" x14ac:dyDescent="0.25"/>
    <row r="17" spans="1:2" x14ac:dyDescent="0.2">
      <c r="A17" s="4" t="s">
        <v>69</v>
      </c>
      <c r="B17" s="7"/>
    </row>
    <row r="18" spans="1:2" x14ac:dyDescent="0.2">
      <c r="A18" s="5" t="s">
        <v>70</v>
      </c>
      <c r="B18" s="8"/>
    </row>
    <row r="19" spans="1:2" ht="16" thickBot="1" x14ac:dyDescent="0.25">
      <c r="A19" s="9" t="s">
        <v>67</v>
      </c>
      <c r="B19" s="6"/>
    </row>
    <row r="20" spans="1:2" ht="16" thickBot="1" x14ac:dyDescent="0.25"/>
    <row r="21" spans="1:2" x14ac:dyDescent="0.2">
      <c r="A21" s="4" t="s">
        <v>69</v>
      </c>
      <c r="B21" s="7"/>
    </row>
    <row r="22" spans="1:2" x14ac:dyDescent="0.2">
      <c r="A22" s="5" t="s">
        <v>70</v>
      </c>
      <c r="B22" s="8"/>
    </row>
    <row r="23" spans="1:2" ht="16" thickBot="1" x14ac:dyDescent="0.25">
      <c r="A23" s="9" t="s">
        <v>67</v>
      </c>
      <c r="B23" s="6"/>
    </row>
    <row r="24" spans="1:2" ht="16" thickBot="1" x14ac:dyDescent="0.25"/>
    <row r="25" spans="1:2" x14ac:dyDescent="0.2">
      <c r="A25" s="4" t="s">
        <v>69</v>
      </c>
      <c r="B25" s="7"/>
    </row>
    <row r="26" spans="1:2" x14ac:dyDescent="0.2">
      <c r="A26" s="5" t="s">
        <v>70</v>
      </c>
      <c r="B26" s="8"/>
    </row>
    <row r="27" spans="1:2" ht="16" thickBot="1" x14ac:dyDescent="0.25">
      <c r="A27" s="9" t="s">
        <v>67</v>
      </c>
      <c r="B27" s="6"/>
    </row>
    <row r="28" spans="1:2" ht="16" thickBot="1" x14ac:dyDescent="0.25"/>
    <row r="29" spans="1:2" x14ac:dyDescent="0.2">
      <c r="A29" s="4" t="s">
        <v>69</v>
      </c>
      <c r="B29" s="7"/>
    </row>
    <row r="30" spans="1:2" x14ac:dyDescent="0.2">
      <c r="A30" s="5" t="s">
        <v>70</v>
      </c>
      <c r="B30" s="8"/>
    </row>
    <row r="31" spans="1:2" ht="16" thickBot="1" x14ac:dyDescent="0.25">
      <c r="A31" s="9" t="s">
        <v>67</v>
      </c>
      <c r="B31" s="6"/>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53"/>
  <dimension ref="A1:F31"/>
  <sheetViews>
    <sheetView workbookViewId="0">
      <selection activeCell="I43" sqref="I43:J43"/>
    </sheetView>
  </sheetViews>
  <sheetFormatPr baseColWidth="10" defaultColWidth="8.83203125" defaultRowHeight="15" x14ac:dyDescent="0.2"/>
  <cols>
    <col min="1" max="1" width="10.6640625" customWidth="1"/>
    <col min="2" max="2" width="85.5" customWidth="1"/>
  </cols>
  <sheetData>
    <row r="1" spans="1:6" ht="19" x14ac:dyDescent="0.25">
      <c r="A1" s="2" t="s">
        <v>555</v>
      </c>
      <c r="D1" s="2"/>
      <c r="E1" s="3"/>
      <c r="F1" s="2"/>
    </row>
    <row r="2" spans="1:6" ht="19" x14ac:dyDescent="0.25">
      <c r="A2" s="2" t="s">
        <v>63</v>
      </c>
      <c r="B2" s="11">
        <v>42051</v>
      </c>
      <c r="D2" s="2"/>
      <c r="E2" s="3"/>
      <c r="F2" s="2"/>
    </row>
    <row r="3" spans="1:6" ht="19" x14ac:dyDescent="0.25">
      <c r="A3" s="2" t="s">
        <v>64</v>
      </c>
      <c r="B3" s="12">
        <f ca="1">(B4-B2)/365</f>
        <v>9.7753424657534254</v>
      </c>
      <c r="D3" s="2"/>
      <c r="E3" s="3"/>
      <c r="F3" s="2"/>
    </row>
    <row r="4" spans="1:6" ht="16" thickBot="1" x14ac:dyDescent="0.25">
      <c r="B4" s="10">
        <f ca="1">TODAY()</f>
        <v>45619</v>
      </c>
    </row>
    <row r="5" spans="1:6" x14ac:dyDescent="0.2">
      <c r="A5" s="4" t="s">
        <v>556</v>
      </c>
      <c r="B5" s="7"/>
    </row>
    <row r="6" spans="1:6" x14ac:dyDescent="0.2">
      <c r="A6" s="5" t="s">
        <v>557</v>
      </c>
      <c r="B6" s="8"/>
    </row>
    <row r="7" spans="1:6" ht="16" thickBot="1" x14ac:dyDescent="0.25">
      <c r="A7" s="9" t="s">
        <v>558</v>
      </c>
      <c r="B7" s="6"/>
    </row>
    <row r="8" spans="1:6" ht="16" thickBot="1" x14ac:dyDescent="0.25"/>
    <row r="9" spans="1:6" x14ac:dyDescent="0.2">
      <c r="A9" s="4" t="s">
        <v>69</v>
      </c>
      <c r="B9" s="7">
        <v>42816</v>
      </c>
    </row>
    <row r="10" spans="1:6" x14ac:dyDescent="0.2">
      <c r="A10" s="5" t="s">
        <v>70</v>
      </c>
      <c r="B10" s="8" t="s">
        <v>94</v>
      </c>
    </row>
    <row r="11" spans="1:6" ht="17" thickBot="1" x14ac:dyDescent="0.25">
      <c r="A11" s="9" t="s">
        <v>67</v>
      </c>
      <c r="B11" s="6" t="s">
        <v>274</v>
      </c>
    </row>
    <row r="12" spans="1:6" ht="16" thickBot="1" x14ac:dyDescent="0.25"/>
    <row r="13" spans="1:6" x14ac:dyDescent="0.2">
      <c r="A13" s="4" t="s">
        <v>69</v>
      </c>
      <c r="B13" s="7">
        <v>43103</v>
      </c>
    </row>
    <row r="14" spans="1:6" x14ac:dyDescent="0.2">
      <c r="A14" s="5" t="s">
        <v>70</v>
      </c>
      <c r="B14" s="8" t="s">
        <v>94</v>
      </c>
    </row>
    <row r="15" spans="1:6" ht="49" thickBot="1" x14ac:dyDescent="0.25">
      <c r="A15" s="9" t="s">
        <v>67</v>
      </c>
      <c r="B15" s="6" t="s">
        <v>95</v>
      </c>
    </row>
    <row r="16" spans="1:6" ht="16" thickBot="1" x14ac:dyDescent="0.25"/>
    <row r="17" spans="1:2" x14ac:dyDescent="0.2">
      <c r="A17" s="4" t="s">
        <v>69</v>
      </c>
      <c r="B17" s="7">
        <v>43166</v>
      </c>
    </row>
    <row r="18" spans="1:2" x14ac:dyDescent="0.2">
      <c r="A18" s="5" t="s">
        <v>70</v>
      </c>
      <c r="B18" s="8" t="s">
        <v>94</v>
      </c>
    </row>
    <row r="19" spans="1:2" ht="33" thickBot="1" x14ac:dyDescent="0.25">
      <c r="A19" s="9" t="s">
        <v>67</v>
      </c>
      <c r="B19" s="6" t="s">
        <v>96</v>
      </c>
    </row>
    <row r="20" spans="1:2" ht="16" thickBot="1" x14ac:dyDescent="0.25"/>
    <row r="21" spans="1:2" x14ac:dyDescent="0.2">
      <c r="A21" s="4" t="s">
        <v>69</v>
      </c>
      <c r="B21" s="7"/>
    </row>
    <row r="22" spans="1:2" x14ac:dyDescent="0.2">
      <c r="A22" s="5" t="s">
        <v>70</v>
      </c>
      <c r="B22" s="8"/>
    </row>
    <row r="23" spans="1:2" ht="16" thickBot="1" x14ac:dyDescent="0.25">
      <c r="A23" s="9" t="s">
        <v>67</v>
      </c>
      <c r="B23" s="6"/>
    </row>
    <row r="24" spans="1:2" ht="16" thickBot="1" x14ac:dyDescent="0.25"/>
    <row r="25" spans="1:2" x14ac:dyDescent="0.2">
      <c r="A25" s="4" t="s">
        <v>69</v>
      </c>
      <c r="B25" s="7"/>
    </row>
    <row r="26" spans="1:2" x14ac:dyDescent="0.2">
      <c r="A26" s="5" t="s">
        <v>70</v>
      </c>
      <c r="B26" s="8"/>
    </row>
    <row r="27" spans="1:2" ht="16" thickBot="1" x14ac:dyDescent="0.25">
      <c r="A27" s="9" t="s">
        <v>67</v>
      </c>
      <c r="B27" s="6"/>
    </row>
    <row r="28" spans="1:2" ht="16" thickBot="1" x14ac:dyDescent="0.25"/>
    <row r="29" spans="1:2" x14ac:dyDescent="0.2">
      <c r="A29" s="4" t="s">
        <v>69</v>
      </c>
      <c r="B29" s="7"/>
    </row>
    <row r="30" spans="1:2" x14ac:dyDescent="0.2">
      <c r="A30" s="5" t="s">
        <v>70</v>
      </c>
      <c r="B30" s="8"/>
    </row>
    <row r="31" spans="1:2" ht="16" thickBot="1" x14ac:dyDescent="0.25">
      <c r="A31" s="9" t="s">
        <v>67</v>
      </c>
      <c r="B31" s="6"/>
    </row>
  </sheetData>
  <pageMargins left="0.75" right="0.75" top="1" bottom="1" header="0.5" footer="0.5"/>
  <pageSetup orientation="portrait" horizontalDpi="0" verticalDpi="0"/>
  <headerFooter>
    <oddFooter>&amp;L&amp;8&amp;P of &amp;N&amp;R &amp;8Created &amp;D</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0"/>
  <sheetViews>
    <sheetView workbookViewId="0">
      <selection activeCell="C14" sqref="C14"/>
    </sheetView>
  </sheetViews>
  <sheetFormatPr baseColWidth="10" defaultColWidth="11.5" defaultRowHeight="15" x14ac:dyDescent="0.2"/>
  <cols>
    <col min="2" max="2" width="85.1640625" customWidth="1"/>
  </cols>
  <sheetData>
    <row r="1" spans="1:4" ht="19" x14ac:dyDescent="0.25">
      <c r="A1" s="2" t="s">
        <v>82</v>
      </c>
    </row>
    <row r="2" spans="1:4" ht="19" x14ac:dyDescent="0.25">
      <c r="A2" s="2" t="s">
        <v>63</v>
      </c>
      <c r="B2" s="11"/>
    </row>
    <row r="3" spans="1:4" ht="19" x14ac:dyDescent="0.25">
      <c r="A3" s="2" t="s">
        <v>64</v>
      </c>
      <c r="B3" s="12"/>
    </row>
    <row r="4" spans="1:4" ht="16" thickBot="1" x14ac:dyDescent="0.25">
      <c r="B4" s="10">
        <f ca="1">TODAY()</f>
        <v>45619</v>
      </c>
    </row>
    <row r="5" spans="1:4" x14ac:dyDescent="0.2">
      <c r="A5" s="27" t="s">
        <v>69</v>
      </c>
      <c r="B5" s="24">
        <v>43909</v>
      </c>
    </row>
    <row r="6" spans="1:4" x14ac:dyDescent="0.2">
      <c r="A6" s="28" t="s">
        <v>70</v>
      </c>
      <c r="B6" s="33" t="s">
        <v>83</v>
      </c>
    </row>
    <row r="7" spans="1:4" ht="33" thickBot="1" x14ac:dyDescent="0.25">
      <c r="A7" s="29" t="s">
        <v>67</v>
      </c>
      <c r="B7" s="26" t="s">
        <v>84</v>
      </c>
    </row>
    <row r="8" spans="1:4" ht="16" thickBot="1" x14ac:dyDescent="0.25"/>
    <row r="9" spans="1:4" x14ac:dyDescent="0.2">
      <c r="A9" s="27" t="s">
        <v>69</v>
      </c>
      <c r="B9" s="24">
        <v>44032</v>
      </c>
    </row>
    <row r="10" spans="1:4" x14ac:dyDescent="0.2">
      <c r="A10" s="28" t="s">
        <v>70</v>
      </c>
      <c r="B10" s="33" t="s">
        <v>60</v>
      </c>
    </row>
    <row r="11" spans="1:4" ht="80" x14ac:dyDescent="0.2">
      <c r="A11" s="29" t="s">
        <v>67</v>
      </c>
      <c r="B11" s="26" t="s">
        <v>85</v>
      </c>
      <c r="D11" s="39"/>
    </row>
    <row r="13" spans="1:4" x14ac:dyDescent="0.2">
      <c r="A13" s="53" t="s">
        <v>69</v>
      </c>
      <c r="B13" s="54">
        <v>44174</v>
      </c>
    </row>
    <row r="14" spans="1:4" x14ac:dyDescent="0.2">
      <c r="A14" s="55" t="s">
        <v>70</v>
      </c>
      <c r="B14" s="56" t="s">
        <v>83</v>
      </c>
    </row>
    <row r="15" spans="1:4" ht="64" x14ac:dyDescent="0.2">
      <c r="A15" s="57" t="s">
        <v>67</v>
      </c>
      <c r="B15" s="58" t="s">
        <v>86</v>
      </c>
    </row>
    <row r="17" spans="1:2" x14ac:dyDescent="0.2">
      <c r="A17" s="27" t="s">
        <v>69</v>
      </c>
      <c r="B17" s="24"/>
    </row>
    <row r="18" spans="1:2" x14ac:dyDescent="0.2">
      <c r="A18" s="28" t="s">
        <v>70</v>
      </c>
      <c r="B18" s="33"/>
    </row>
    <row r="19" spans="1:2" x14ac:dyDescent="0.2">
      <c r="A19" s="28" t="s">
        <v>87</v>
      </c>
      <c r="B19" s="25"/>
    </row>
    <row r="20" spans="1:2" ht="16" thickBot="1" x14ac:dyDescent="0.25">
      <c r="A20" s="29" t="s">
        <v>67</v>
      </c>
      <c r="B20" s="26"/>
    </row>
    <row r="21" spans="1:2" ht="16" thickBot="1" x14ac:dyDescent="0.25"/>
    <row r="22" spans="1:2" x14ac:dyDescent="0.2">
      <c r="A22" s="27" t="s">
        <v>69</v>
      </c>
      <c r="B22" s="24"/>
    </row>
    <row r="23" spans="1:2" x14ac:dyDescent="0.2">
      <c r="A23" s="28" t="s">
        <v>70</v>
      </c>
      <c r="B23" s="33"/>
    </row>
    <row r="24" spans="1:2" x14ac:dyDescent="0.2">
      <c r="A24" s="28" t="s">
        <v>87</v>
      </c>
      <c r="B24" s="25"/>
    </row>
    <row r="25" spans="1:2" ht="16" thickBot="1" x14ac:dyDescent="0.25">
      <c r="A25" s="29" t="s">
        <v>67</v>
      </c>
      <c r="B25" s="26"/>
    </row>
    <row r="26" spans="1:2" ht="16" thickBot="1" x14ac:dyDescent="0.25"/>
    <row r="27" spans="1:2" x14ac:dyDescent="0.2">
      <c r="A27" s="27" t="s">
        <v>69</v>
      </c>
      <c r="B27" s="24"/>
    </row>
    <row r="28" spans="1:2" x14ac:dyDescent="0.2">
      <c r="A28" s="28" t="s">
        <v>70</v>
      </c>
      <c r="B28" s="33"/>
    </row>
    <row r="29" spans="1:2" x14ac:dyDescent="0.2">
      <c r="A29" s="28" t="s">
        <v>87</v>
      </c>
      <c r="B29" s="25"/>
    </row>
    <row r="30" spans="1:2" ht="16" thickBot="1" x14ac:dyDescent="0.25">
      <c r="A30" s="29" t="s">
        <v>67</v>
      </c>
      <c r="B30" s="26"/>
    </row>
  </sheetData>
  <pageMargins left="0.75" right="0.75" top="1" bottom="1" header="0.5" footer="0.5"/>
  <pageSetup orientation="portrait" horizontalDpi="0" verticalDpi="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F31"/>
  <sheetViews>
    <sheetView showGridLines="0" workbookViewId="0">
      <selection activeCell="D20" sqref="D20"/>
    </sheetView>
  </sheetViews>
  <sheetFormatPr baseColWidth="10" defaultColWidth="8.83203125" defaultRowHeight="15" x14ac:dyDescent="0.2"/>
  <cols>
    <col min="1" max="1" width="10.6640625" customWidth="1"/>
    <col min="2" max="2" width="85.5" customWidth="1"/>
  </cols>
  <sheetData>
    <row r="1" spans="1:6" ht="19" x14ac:dyDescent="0.25">
      <c r="A1" s="2" t="s">
        <v>88</v>
      </c>
      <c r="D1" s="2"/>
      <c r="E1" s="3"/>
      <c r="F1" s="2"/>
    </row>
    <row r="2" spans="1:6" ht="19" x14ac:dyDescent="0.25">
      <c r="A2" s="2" t="s">
        <v>63</v>
      </c>
      <c r="B2" s="11">
        <v>41890</v>
      </c>
      <c r="D2" s="2"/>
      <c r="E2" s="3"/>
      <c r="F2" s="2"/>
    </row>
    <row r="3" spans="1:6" ht="19" x14ac:dyDescent="0.25">
      <c r="A3" s="2" t="s">
        <v>64</v>
      </c>
      <c r="B3" s="12">
        <f ca="1">(B4-B2)/365</f>
        <v>10.216438356164383</v>
      </c>
      <c r="D3" s="2"/>
      <c r="E3" s="3"/>
      <c r="F3" s="2"/>
    </row>
    <row r="4" spans="1:6" ht="16" thickBot="1" x14ac:dyDescent="0.25">
      <c r="B4" s="10">
        <f ca="1">TODAY()</f>
        <v>45619</v>
      </c>
    </row>
    <row r="5" spans="1:6" x14ac:dyDescent="0.2">
      <c r="A5" s="4" t="s">
        <v>89</v>
      </c>
      <c r="B5" s="7"/>
    </row>
    <row r="6" spans="1:6" x14ac:dyDescent="0.2">
      <c r="A6" s="5" t="s">
        <v>90</v>
      </c>
      <c r="B6" s="8"/>
    </row>
    <row r="7" spans="1:6" ht="31.5" customHeight="1" thickBot="1" x14ac:dyDescent="0.25">
      <c r="A7" s="203" t="s">
        <v>91</v>
      </c>
      <c r="B7" s="204"/>
    </row>
    <row r="8" spans="1:6" ht="16" thickBot="1" x14ac:dyDescent="0.25"/>
    <row r="9" spans="1:6" x14ac:dyDescent="0.2">
      <c r="A9" s="4" t="s">
        <v>65</v>
      </c>
      <c r="B9" s="7">
        <v>42907</v>
      </c>
    </row>
    <row r="10" spans="1:6" x14ac:dyDescent="0.2">
      <c r="A10" s="5" t="s">
        <v>66</v>
      </c>
      <c r="B10" s="8" t="s">
        <v>92</v>
      </c>
    </row>
    <row r="11" spans="1:6" ht="49" thickBot="1" x14ac:dyDescent="0.25">
      <c r="A11" s="9" t="s">
        <v>67</v>
      </c>
      <c r="B11" s="6" t="s">
        <v>93</v>
      </c>
    </row>
    <row r="12" spans="1:6" ht="16" thickBot="1" x14ac:dyDescent="0.25"/>
    <row r="13" spans="1:6" x14ac:dyDescent="0.2">
      <c r="A13" s="4" t="s">
        <v>69</v>
      </c>
      <c r="B13" s="7">
        <v>43103</v>
      </c>
    </row>
    <row r="14" spans="1:6" x14ac:dyDescent="0.2">
      <c r="A14" s="5" t="s">
        <v>70</v>
      </c>
      <c r="B14" s="8" t="s">
        <v>94</v>
      </c>
    </row>
    <row r="15" spans="1:6" ht="49" thickBot="1" x14ac:dyDescent="0.25">
      <c r="A15" s="9" t="s">
        <v>67</v>
      </c>
      <c r="B15" s="6" t="s">
        <v>95</v>
      </c>
    </row>
    <row r="16" spans="1:6" ht="16" thickBot="1" x14ac:dyDescent="0.25"/>
    <row r="17" spans="1:2" x14ac:dyDescent="0.2">
      <c r="A17" s="4" t="s">
        <v>69</v>
      </c>
      <c r="B17" s="7">
        <v>43166</v>
      </c>
    </row>
    <row r="18" spans="1:2" x14ac:dyDescent="0.2">
      <c r="A18" s="5" t="s">
        <v>70</v>
      </c>
      <c r="B18" s="8" t="s">
        <v>94</v>
      </c>
    </row>
    <row r="19" spans="1:2" ht="33" thickBot="1" x14ac:dyDescent="0.25">
      <c r="A19" s="9" t="s">
        <v>67</v>
      </c>
      <c r="B19" s="6" t="s">
        <v>96</v>
      </c>
    </row>
    <row r="20" spans="1:2" ht="16" thickBot="1" x14ac:dyDescent="0.25"/>
    <row r="21" spans="1:2" x14ac:dyDescent="0.2">
      <c r="A21" s="4" t="s">
        <v>69</v>
      </c>
      <c r="B21" s="7"/>
    </row>
    <row r="22" spans="1:2" x14ac:dyDescent="0.2">
      <c r="A22" s="5" t="s">
        <v>70</v>
      </c>
      <c r="B22" s="8"/>
    </row>
    <row r="23" spans="1:2" ht="16" thickBot="1" x14ac:dyDescent="0.25">
      <c r="A23" s="9" t="s">
        <v>67</v>
      </c>
      <c r="B23" s="6"/>
    </row>
    <row r="24" spans="1:2" ht="16" thickBot="1" x14ac:dyDescent="0.25"/>
    <row r="25" spans="1:2" x14ac:dyDescent="0.2">
      <c r="A25" s="4" t="s">
        <v>69</v>
      </c>
      <c r="B25" s="7"/>
    </row>
    <row r="26" spans="1:2" x14ac:dyDescent="0.2">
      <c r="A26" s="5" t="s">
        <v>70</v>
      </c>
      <c r="B26" s="8"/>
    </row>
    <row r="27" spans="1:2" ht="16" thickBot="1" x14ac:dyDescent="0.25">
      <c r="A27" s="9" t="s">
        <v>67</v>
      </c>
      <c r="B27" s="6"/>
    </row>
    <row r="28" spans="1:2" ht="16" thickBot="1" x14ac:dyDescent="0.25"/>
    <row r="29" spans="1:2" x14ac:dyDescent="0.2">
      <c r="A29" s="4" t="s">
        <v>69</v>
      </c>
      <c r="B29" s="7"/>
    </row>
    <row r="30" spans="1:2" x14ac:dyDescent="0.2">
      <c r="A30" s="5" t="s">
        <v>70</v>
      </c>
      <c r="B30" s="8"/>
    </row>
    <row r="31" spans="1:2" ht="16" thickBot="1" x14ac:dyDescent="0.25">
      <c r="A31" s="9" t="s">
        <v>67</v>
      </c>
      <c r="B31" s="6"/>
    </row>
  </sheetData>
  <mergeCells count="1">
    <mergeCell ref="A7:B7"/>
  </mergeCells>
  <pageMargins left="0.75" right="0.75" top="1" bottom="1" header="0.5" footer="0.5"/>
  <pageSetup orientation="portrait"/>
  <headerFooter>
    <oddFooter>&amp;L&amp;8&amp;P of &amp;N&amp;R &amp;8Created &amp;D</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913a3e-8107-42cc-9a6d-7cd586c188f2">
      <Terms xmlns="http://schemas.microsoft.com/office/infopath/2007/PartnerControls"/>
    </lcf76f155ced4ddcb4097134ff3c332f>
    <TaxCatchAll xmlns="1bfc9462-1ebf-4b61-948b-397c8f69fba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ECE9924F994240B80E209EC8F67437" ma:contentTypeVersion="13" ma:contentTypeDescription="Create a new document." ma:contentTypeScope="" ma:versionID="4e217ca14343fa59ff0b5c29fde32e55">
  <xsd:schema xmlns:xsd="http://www.w3.org/2001/XMLSchema" xmlns:xs="http://www.w3.org/2001/XMLSchema" xmlns:p="http://schemas.microsoft.com/office/2006/metadata/properties" xmlns:ns2="96913a3e-8107-42cc-9a6d-7cd586c188f2" xmlns:ns3="1bfc9462-1ebf-4b61-948b-397c8f69fbac" targetNamespace="http://schemas.microsoft.com/office/2006/metadata/properties" ma:root="true" ma:fieldsID="bfebe0ab0beef1a0c97f6020bb64c5da" ns2:_="" ns3:_="">
    <xsd:import namespace="96913a3e-8107-42cc-9a6d-7cd586c188f2"/>
    <xsd:import namespace="1bfc9462-1ebf-4b61-948b-397c8f69fba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913a3e-8107-42cc-9a6d-7cd586c188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f8d77b4-46e7-4f6b-b401-def819eaa90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bfc9462-1ebf-4b61-948b-397c8f69fba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00d3afae-7177-418f-8e05-be384cbc0ac0}" ma:internalName="TaxCatchAll" ma:showField="CatchAllData" ma:web="1bfc9462-1ebf-4b61-948b-397c8f69fb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9080B9-1612-4395-B758-9257A17342C6}">
  <ds:schemaRefs>
    <ds:schemaRef ds:uri="http://schemas.microsoft.com/office/2006/metadata/properties"/>
    <ds:schemaRef ds:uri="http://schemas.microsoft.com/office/infopath/2007/PartnerControls"/>
    <ds:schemaRef ds:uri="96913a3e-8107-42cc-9a6d-7cd586c188f2"/>
    <ds:schemaRef ds:uri="1bfc9462-1ebf-4b61-948b-397c8f69fbac"/>
  </ds:schemaRefs>
</ds:datastoreItem>
</file>

<file path=customXml/itemProps2.xml><?xml version="1.0" encoding="utf-8"?>
<ds:datastoreItem xmlns:ds="http://schemas.openxmlformats.org/officeDocument/2006/customXml" ds:itemID="{3C0F3E2F-D0D3-4E0A-827E-3AFBFCB8A877}">
  <ds:schemaRefs>
    <ds:schemaRef ds:uri="http://schemas.microsoft.com/sharepoint/v3/contenttype/forms"/>
  </ds:schemaRefs>
</ds:datastoreItem>
</file>

<file path=customXml/itemProps3.xml><?xml version="1.0" encoding="utf-8"?>
<ds:datastoreItem xmlns:ds="http://schemas.openxmlformats.org/officeDocument/2006/customXml" ds:itemID="{B0084296-B746-42F2-9441-A543AB13CA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913a3e-8107-42cc-9a6d-7cd586c188f2"/>
    <ds:schemaRef ds:uri="1bfc9462-1ebf-4b61-948b-397c8f69fb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71</vt:i4>
      </vt:variant>
      <vt:variant>
        <vt:lpstr>Named Ranges</vt:lpstr>
      </vt:variant>
      <vt:variant>
        <vt:i4>2</vt:i4>
      </vt:variant>
    </vt:vector>
  </HeadingPairs>
  <TitlesOfParts>
    <vt:vector size="73" baseType="lpstr">
      <vt:lpstr>Current Staff</vt:lpstr>
      <vt:lpstr>Former Staff</vt:lpstr>
      <vt:lpstr>Key + Instructions</vt:lpstr>
      <vt:lpstr>Recurring Certifications</vt:lpstr>
      <vt:lpstr>Fork Lift Operator Qualificatio</vt:lpstr>
      <vt:lpstr>Competency Matrix (Old)</vt:lpstr>
      <vt:lpstr>Ballas</vt:lpstr>
      <vt:lpstr>Albert, S</vt:lpstr>
      <vt:lpstr>Billiot, B</vt:lpstr>
      <vt:lpstr>Bordelon</vt:lpstr>
      <vt:lpstr>Blackwell</vt:lpstr>
      <vt:lpstr>Aucoin, J</vt:lpstr>
      <vt:lpstr>Burrell</vt:lpstr>
      <vt:lpstr>Billiot, Jovi</vt:lpstr>
      <vt:lpstr>Breland</vt:lpstr>
      <vt:lpstr>Brunet, K-Oil</vt:lpstr>
      <vt:lpstr>Celino</vt:lpstr>
      <vt:lpstr>Charbonnet</vt:lpstr>
      <vt:lpstr>DeJean</vt:lpstr>
      <vt:lpstr>Delcambre</vt:lpstr>
      <vt:lpstr>Entwisle</vt:lpstr>
      <vt:lpstr>Crandell, C</vt:lpstr>
      <vt:lpstr>Dean, G</vt:lpstr>
      <vt:lpstr>Diez</vt:lpstr>
      <vt:lpstr>Duplessis</vt:lpstr>
      <vt:lpstr>Foret, Davis</vt:lpstr>
      <vt:lpstr>Hamburg</vt:lpstr>
      <vt:lpstr>Hardesty, Jed</vt:lpstr>
      <vt:lpstr>Heymann</vt:lpstr>
      <vt:lpstr>Hillburn, K</vt:lpstr>
      <vt:lpstr>Hillburn, S</vt:lpstr>
      <vt:lpstr>Howard</vt:lpstr>
      <vt:lpstr>Jackson</vt:lpstr>
      <vt:lpstr>Dolly, T</vt:lpstr>
      <vt:lpstr>Gambill, S</vt:lpstr>
      <vt:lpstr>Johnson, C</vt:lpstr>
      <vt:lpstr>Krummel</vt:lpstr>
      <vt:lpstr>Lindsey</vt:lpstr>
      <vt:lpstr>Jones, C</vt:lpstr>
      <vt:lpstr>Kawahara,Y</vt:lpstr>
      <vt:lpstr>Kirvin</vt:lpstr>
      <vt:lpstr>Landry, J</vt:lpstr>
      <vt:lpstr>Laudin</vt:lpstr>
      <vt:lpstr>Maffe</vt:lpstr>
      <vt:lpstr>Maise, C</vt:lpstr>
      <vt:lpstr>Martin, J</vt:lpstr>
      <vt:lpstr>Melville</vt:lpstr>
      <vt:lpstr>Mitchell</vt:lpstr>
      <vt:lpstr>Mounicou, L.</vt:lpstr>
      <vt:lpstr>Narcisse</vt:lpstr>
      <vt:lpstr>Nicholas, E</vt:lpstr>
      <vt:lpstr>Plaisance</vt:lpstr>
      <vt:lpstr>Nicholas, S</vt:lpstr>
      <vt:lpstr>Phillips, C</vt:lpstr>
      <vt:lpstr>Palos, J</vt:lpstr>
      <vt:lpstr>Reese, B</vt:lpstr>
      <vt:lpstr>Roman</vt:lpstr>
      <vt:lpstr>Sanders, K</vt:lpstr>
      <vt:lpstr>Ponce</vt:lpstr>
      <vt:lpstr>Sicard</vt:lpstr>
      <vt:lpstr>Steverson</vt:lpstr>
      <vt:lpstr>Stone, J</vt:lpstr>
      <vt:lpstr>Thorning, G</vt:lpstr>
      <vt:lpstr>Triche</vt:lpstr>
      <vt:lpstr>Vickers</vt:lpstr>
      <vt:lpstr>Weaver</vt:lpstr>
      <vt:lpstr>Wells</vt:lpstr>
      <vt:lpstr>Williams, J</vt:lpstr>
      <vt:lpstr>Wood</vt:lpstr>
      <vt:lpstr>Yawn</vt:lpstr>
      <vt:lpstr>Wall, C</vt:lpstr>
      <vt:lpstr>Bordelon!_MailOriginal</vt:lpstr>
      <vt:lpstr>'Competency Matrix (Old)'!Print_Titles</vt:lpstr>
    </vt:vector>
  </TitlesOfParts>
  <Manager/>
  <Company>RRBG, Inc.</Company>
  <LinksUpToDate>false</LinksUpToDate>
  <SharedDoc>false</SharedDoc>
  <HyperlinkBase>http://richardrandall.com/doku.php?id=downloads</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Competency Matrix (Rev. 11-23-24)</dc:title>
  <dc:subject>Competency Matrix</dc:subject>
  <dc:creator>Richard C. Randall</dc:creator>
  <cp:keywords/>
  <dc:description>The contents of this spreadsheet, by Richard C. Randall, is licensed under a Creative Commons Attribution-NonCommercial-ShareAlike 4.0 International License.
———
Businesses may freely use this spreadsheet internally. However, it is not for resale. </dc:description>
  <cp:lastModifiedBy>Richard Randall</cp:lastModifiedBy>
  <cp:revision/>
  <dcterms:created xsi:type="dcterms:W3CDTF">2015-12-21T21:14:33Z</dcterms:created>
  <dcterms:modified xsi:type="dcterms:W3CDTF">2024-11-23T21:36:54Z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0x01010047ECE9924F994240B80E209EC8F67437</vt:lpwstr>
  </property>
  <property fmtid="{D5CDD505-2E9C-101B-9397-08002B2CF9AE}" pid="3" name="MediaServiceImageTags">
    <vt:lpwstr/>
  </property>
</Properties>
</file>